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99" s="1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99" s="1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7" i="63" l="1"/>
  <c r="AB85"/>
  <c r="AB65"/>
  <c r="AB74"/>
  <c r="AB70"/>
  <c r="AB50"/>
  <c r="AB48" i="62"/>
  <c r="AB89" i="61"/>
  <c r="AB77"/>
  <c r="AB94"/>
  <c r="AB86"/>
  <c r="AB82"/>
  <c r="AB50"/>
  <c r="AL99" i="27"/>
  <c r="AL99" i="26"/>
  <c r="AK99"/>
  <c r="AP99" i="30"/>
  <c r="AP99" i="28"/>
  <c r="AO99" i="30"/>
  <c r="AO99" i="27"/>
  <c r="AO99" i="28"/>
  <c r="AO99" i="26"/>
  <c r="AO99" i="24"/>
  <c r="AL99" i="28"/>
  <c r="AK99" i="30"/>
  <c r="AK99" i="27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I99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N47" s="1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N26" s="1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N52"/>
  <c r="F52"/>
  <c r="U51"/>
  <c r="F51"/>
  <c r="U50"/>
  <c r="N50"/>
  <c r="F50"/>
  <c r="U49"/>
  <c r="N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N41"/>
  <c r="F41"/>
  <c r="U40"/>
  <c r="F40"/>
  <c r="U39"/>
  <c r="F39"/>
  <c r="U38"/>
  <c r="N38"/>
  <c r="F38"/>
  <c r="U37"/>
  <c r="F37"/>
  <c r="U36"/>
  <c r="N36"/>
  <c r="F36"/>
  <c r="U35"/>
  <c r="F35"/>
  <c r="U34"/>
  <c r="N34"/>
  <c r="F34"/>
  <c r="U33"/>
  <c r="F33"/>
  <c r="U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N4"/>
  <c r="F4"/>
  <c r="U3"/>
  <c r="M99"/>
  <c r="L99"/>
  <c r="K99"/>
  <c r="J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F73"/>
  <c r="U72"/>
  <c r="F72"/>
  <c r="U71"/>
  <c r="F71"/>
  <c r="U70"/>
  <c r="F70"/>
  <c r="U69"/>
  <c r="F69"/>
  <c r="U68"/>
  <c r="F68"/>
  <c r="U67"/>
  <c r="N67"/>
  <c r="F67"/>
  <c r="U66"/>
  <c r="F66"/>
  <c r="U65"/>
  <c r="F65"/>
  <c r="U64"/>
  <c r="F64"/>
  <c r="U63"/>
  <c r="F63"/>
  <c r="U62"/>
  <c r="F62"/>
  <c r="U61"/>
  <c r="F61"/>
  <c r="U60"/>
  <c r="F60"/>
  <c r="U59"/>
  <c r="N59"/>
  <c r="F59"/>
  <c r="U58"/>
  <c r="F58"/>
  <c r="U57"/>
  <c r="N57"/>
  <c r="F57"/>
  <c r="U56"/>
  <c r="F56"/>
  <c r="U55"/>
  <c r="F55"/>
  <c r="U54"/>
  <c r="F54"/>
  <c r="U53"/>
  <c r="F53"/>
  <c r="U52"/>
  <c r="F52"/>
  <c r="U51"/>
  <c r="N51"/>
  <c r="F51"/>
  <c r="U50"/>
  <c r="F50"/>
  <c r="U49"/>
  <c r="F49"/>
  <c r="U48"/>
  <c r="F48"/>
  <c r="U47"/>
  <c r="F47"/>
  <c r="U46"/>
  <c r="F46"/>
  <c r="U45"/>
  <c r="N45"/>
  <c r="F45"/>
  <c r="U44"/>
  <c r="F44"/>
  <c r="U43"/>
  <c r="N43"/>
  <c r="F43"/>
  <c r="U42"/>
  <c r="F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N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N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J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17" i="61" l="1"/>
  <c r="N29"/>
  <c r="N28" i="57"/>
  <c r="K99" i="61"/>
  <c r="N96" i="55"/>
  <c r="N35"/>
  <c r="N51"/>
  <c r="N63" i="57"/>
  <c r="N71"/>
  <c r="N4"/>
  <c r="F25" i="62"/>
  <c r="F24"/>
  <c r="F23"/>
  <c r="F9"/>
  <c r="F70" i="56"/>
  <c r="B99"/>
  <c r="K99" i="66"/>
  <c r="F63" i="58"/>
  <c r="F49"/>
  <c r="B99"/>
  <c r="F61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N62"/>
  <c r="N66"/>
  <c r="N70"/>
  <c r="N74"/>
  <c r="N78"/>
  <c r="O78" s="1"/>
  <c r="N9"/>
  <c r="N13"/>
  <c r="N25"/>
  <c r="N29"/>
  <c r="N4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O91" s="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N85"/>
  <c r="N86"/>
  <c r="O86" s="1"/>
  <c r="N89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G53" s="1"/>
  <c r="O53" s="1"/>
  <c r="M49" i="66"/>
  <c r="D49" i="57" s="1"/>
  <c r="M45" i="66"/>
  <c r="D45" i="57" s="1"/>
  <c r="M41" i="66"/>
  <c r="D41" i="57" s="1"/>
  <c r="M37" i="66"/>
  <c r="D37" i="57" s="1"/>
  <c r="G37" s="1"/>
  <c r="O37" s="1"/>
  <c r="M33" i="66"/>
  <c r="D33" i="57" s="1"/>
  <c r="M29" i="66"/>
  <c r="D29" i="57" s="1"/>
  <c r="M25" i="66"/>
  <c r="D25" i="57" s="1"/>
  <c r="G25" s="1"/>
  <c r="V25" s="1"/>
  <c r="M21" i="66"/>
  <c r="D21" i="57" s="1"/>
  <c r="G21" s="1"/>
  <c r="M17" i="66"/>
  <c r="D17" i="57" s="1"/>
  <c r="M13" i="66"/>
  <c r="D13" i="57" s="1"/>
  <c r="G13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48"/>
  <c r="O48"/>
  <c r="V56"/>
  <c r="V4"/>
  <c r="O4"/>
  <c r="V9"/>
  <c r="V32"/>
  <c r="O32"/>
  <c r="V40"/>
  <c r="V47"/>
  <c r="V16"/>
  <c r="O16"/>
  <c r="V24"/>
  <c r="V31"/>
  <c r="V43"/>
  <c r="V98"/>
  <c r="O98"/>
  <c r="V10" i="56"/>
  <c r="V19"/>
  <c r="O19"/>
  <c r="V24"/>
  <c r="V26"/>
  <c r="O26"/>
  <c r="V35"/>
  <c r="O35"/>
  <c r="V40"/>
  <c r="V51"/>
  <c r="O51"/>
  <c r="N8" i="55"/>
  <c r="F9"/>
  <c r="I99"/>
  <c r="M99"/>
  <c r="N12"/>
  <c r="O12" s="1"/>
  <c r="F13"/>
  <c r="V22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57"/>
  <c r="O73"/>
  <c r="V3" i="55"/>
  <c r="V62"/>
  <c r="V66"/>
  <c r="O66"/>
  <c r="V74"/>
  <c r="O74"/>
  <c r="V82"/>
  <c r="O94"/>
  <c r="V15" i="56"/>
  <c r="O15"/>
  <c r="O22"/>
  <c r="O31"/>
  <c r="V36"/>
  <c r="V38"/>
  <c r="O38"/>
  <c r="V47"/>
  <c r="O47"/>
  <c r="V52"/>
  <c r="V54"/>
  <c r="O54"/>
  <c r="V59"/>
  <c r="V62"/>
  <c r="O62"/>
  <c r="V67"/>
  <c r="V70"/>
  <c r="O70"/>
  <c r="V75"/>
  <c r="V78"/>
  <c r="V83"/>
  <c r="V86"/>
  <c r="V91"/>
  <c r="V94"/>
  <c r="V12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91"/>
  <c r="V7" i="56"/>
  <c r="O7"/>
  <c r="V14"/>
  <c r="V23"/>
  <c r="O23"/>
  <c r="V28"/>
  <c r="V30"/>
  <c r="O30"/>
  <c r="V39"/>
  <c r="O39"/>
  <c r="V44"/>
  <c r="V46"/>
  <c r="O46"/>
  <c r="V55"/>
  <c r="V63"/>
  <c r="V66"/>
  <c r="O66"/>
  <c r="V71"/>
  <c r="V74"/>
  <c r="O74"/>
  <c r="V79"/>
  <c r="V82"/>
  <c r="V87"/>
  <c r="V90"/>
  <c r="V95"/>
  <c r="O95"/>
  <c r="V98"/>
  <c r="O44" i="57"/>
  <c r="J99" i="55"/>
  <c r="G6"/>
  <c r="N24"/>
  <c r="O24" s="1"/>
  <c r="N40"/>
  <c r="O40" s="1"/>
  <c r="N56"/>
  <c r="O56" s="1"/>
  <c r="O96"/>
  <c r="O25" i="58"/>
  <c r="V38"/>
  <c r="V54"/>
  <c r="V89"/>
  <c r="V79" i="55"/>
  <c r="V83"/>
  <c r="G3" i="56"/>
  <c r="V56"/>
  <c r="V60"/>
  <c r="V64"/>
  <c r="V68"/>
  <c r="B99" i="57"/>
  <c r="F3"/>
  <c r="K99"/>
  <c r="V21"/>
  <c r="N82"/>
  <c r="F83"/>
  <c r="V92"/>
  <c r="F97"/>
  <c r="C99" i="58"/>
  <c r="I99"/>
  <c r="M99"/>
  <c r="N4"/>
  <c r="F5"/>
  <c r="V6"/>
  <c r="N12"/>
  <c r="F13"/>
  <c r="V14"/>
  <c r="N20"/>
  <c r="F21"/>
  <c r="V22"/>
  <c r="V34"/>
  <c r="O53"/>
  <c r="V66"/>
  <c r="O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33"/>
  <c r="V41"/>
  <c r="V45"/>
  <c r="V49"/>
  <c r="V53"/>
  <c r="V57"/>
  <c r="V61"/>
  <c r="V65"/>
  <c r="V69"/>
  <c r="V73"/>
  <c r="V77"/>
  <c r="V81"/>
  <c r="V85"/>
  <c r="V93"/>
  <c r="V97"/>
  <c r="N3" i="57"/>
  <c r="V30" i="58"/>
  <c r="V78"/>
  <c r="V81"/>
  <c r="N3" i="56"/>
  <c r="G88" i="57"/>
  <c r="N90"/>
  <c r="F91"/>
  <c r="K99" i="58"/>
  <c r="U99"/>
  <c r="F9"/>
  <c r="F17"/>
  <c r="V26"/>
  <c r="O26"/>
  <c r="V29"/>
  <c r="O29"/>
  <c r="V42"/>
  <c r="O42"/>
  <c r="V45"/>
  <c r="O45"/>
  <c r="V58"/>
  <c r="O61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26" i="55" l="1"/>
  <c r="O9" i="58"/>
  <c r="O13" i="57"/>
  <c r="O48"/>
  <c r="O64"/>
  <c r="O40"/>
  <c r="O41" i="56"/>
  <c r="O29"/>
  <c r="O58"/>
  <c r="O42"/>
  <c r="O10"/>
  <c r="O6"/>
  <c r="O63" i="55"/>
  <c r="O85" i="56"/>
  <c r="V29"/>
  <c r="O25"/>
  <c r="O17" i="55"/>
  <c r="G7"/>
  <c r="O82"/>
  <c r="G18"/>
  <c r="G10"/>
  <c r="O89" i="56"/>
  <c r="V58"/>
  <c r="V42"/>
  <c r="G12"/>
  <c r="V12" s="1"/>
  <c r="G8"/>
  <c r="V8" s="1"/>
  <c r="V6"/>
  <c r="E99"/>
  <c r="G4"/>
  <c r="V4" s="1"/>
  <c r="O98"/>
  <c r="O82"/>
  <c r="O90" i="55"/>
  <c r="O87"/>
  <c r="O75"/>
  <c r="O71"/>
  <c r="O67"/>
  <c r="O51"/>
  <c r="O46"/>
  <c r="E99"/>
  <c r="O11"/>
  <c r="O83"/>
  <c r="V63"/>
  <c r="O59"/>
  <c r="O39"/>
  <c r="D99"/>
  <c r="V93" i="58"/>
  <c r="V21"/>
  <c r="V77"/>
  <c r="V37"/>
  <c r="V5"/>
  <c r="G77" i="57"/>
  <c r="V77" s="1"/>
  <c r="G61"/>
  <c r="V61" s="1"/>
  <c r="G45"/>
  <c r="O45" s="1"/>
  <c r="O56"/>
  <c r="V37"/>
  <c r="O24"/>
  <c r="G91" i="58"/>
  <c r="G75"/>
  <c r="G59"/>
  <c r="O57"/>
  <c r="G43"/>
  <c r="V41"/>
  <c r="G27"/>
  <c r="G11"/>
  <c r="V11" s="1"/>
  <c r="E99"/>
  <c r="V97"/>
  <c r="V74"/>
  <c r="V65"/>
  <c r="D99"/>
  <c r="O17"/>
  <c r="G93" i="57"/>
  <c r="V93" s="1"/>
  <c r="G90"/>
  <c r="V90" s="1"/>
  <c r="G74"/>
  <c r="V74" s="1"/>
  <c r="G69"/>
  <c r="O69" s="1"/>
  <c r="G29"/>
  <c r="V29" s="1"/>
  <c r="G5"/>
  <c r="V5" s="1"/>
  <c r="O4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69" i="57" l="1"/>
  <c r="V7" i="55"/>
  <c r="O7"/>
  <c r="O12" i="56"/>
  <c r="O8"/>
  <c r="O4"/>
  <c r="O16"/>
  <c r="O49" i="55"/>
  <c r="O56" i="58"/>
  <c r="V45" i="57"/>
  <c r="O5"/>
  <c r="V91" i="58"/>
  <c r="O91"/>
  <c r="O75"/>
  <c r="V75"/>
  <c r="O59"/>
  <c r="V59"/>
  <c r="O43"/>
  <c r="V43"/>
  <c r="O27"/>
  <c r="V27"/>
  <c r="O80"/>
  <c r="O93" i="5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46"/>
  <c r="BF42"/>
  <c r="DH42" s="1"/>
  <c r="D42" i="40" s="1"/>
  <c r="BF32" i="54"/>
  <c r="BF28"/>
  <c r="BF24"/>
  <c r="BF16"/>
  <c r="BF14"/>
  <c r="DH14" s="1"/>
  <c r="D14" i="40" s="1"/>
  <c r="CG10" i="54"/>
  <c r="AY96"/>
  <c r="AY93"/>
  <c r="AY70"/>
  <c r="AY67"/>
  <c r="AY51"/>
  <c r="AY37"/>
  <c r="AY24"/>
  <c r="AR74"/>
  <c r="DF74" s="1"/>
  <c r="B74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DH17" s="1"/>
  <c r="D17" i="40" s="1"/>
  <c r="BF30" i="54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BF69" i="54"/>
  <c r="DI69"/>
  <c r="E69" i="40" s="1"/>
  <c r="BF77" i="54"/>
  <c r="BF79"/>
  <c r="DH79" s="1"/>
  <c r="D79" i="40" s="1"/>
  <c r="BF82" i="54"/>
  <c r="BF84"/>
  <c r="BF89"/>
  <c r="BF93"/>
  <c r="DH93" s="1"/>
  <c r="D93" i="40" s="1"/>
  <c r="BF95" i="54"/>
  <c r="BF98"/>
  <c r="DH98" s="1"/>
  <c r="D98" i="40" s="1"/>
  <c r="AY4" i="54"/>
  <c r="DG4" s="1"/>
  <c r="C4" i="40" s="1"/>
  <c r="AY6" i="54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H58"/>
  <c r="D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AY56" i="54"/>
  <c r="AY89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AY33" i="54"/>
  <c r="AY38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3" i="54"/>
  <c r="C13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C4" s="1"/>
  <c r="AB4"/>
  <c r="AA5"/>
  <c r="AC5" s="1"/>
  <c r="AB5"/>
  <c r="AA6"/>
  <c r="AC6" s="1"/>
  <c r="AB6"/>
  <c r="AA7"/>
  <c r="AC7" s="1"/>
  <c r="AB7"/>
  <c r="AA8"/>
  <c r="AC8" s="1"/>
  <c r="AB8"/>
  <c r="AA9"/>
  <c r="AC9" s="1"/>
  <c r="AB9"/>
  <c r="AA10"/>
  <c r="AC10" s="1"/>
  <c r="AB10"/>
  <c r="AA11"/>
  <c r="AC11" s="1"/>
  <c r="AB11"/>
  <c r="AA12"/>
  <c r="AC12" s="1"/>
  <c r="AB12"/>
  <c r="AA13"/>
  <c r="AC13" s="1"/>
  <c r="AB13"/>
  <c r="AA14"/>
  <c r="AC14" s="1"/>
  <c r="AB14"/>
  <c r="AA15"/>
  <c r="AC15" s="1"/>
  <c r="AB15"/>
  <c r="AA16"/>
  <c r="AC16" s="1"/>
  <c r="AB16"/>
  <c r="AA17"/>
  <c r="AC17" s="1"/>
  <c r="AB17"/>
  <c r="AA18"/>
  <c r="AC18" s="1"/>
  <c r="AB18"/>
  <c r="AA19"/>
  <c r="AC19" s="1"/>
  <c r="AB19"/>
  <c r="AA20"/>
  <c r="AC20" s="1"/>
  <c r="AB20"/>
  <c r="AA21"/>
  <c r="AC21" s="1"/>
  <c r="AB21"/>
  <c r="AA22"/>
  <c r="AC22" s="1"/>
  <c r="AB22"/>
  <c r="AA23"/>
  <c r="AC23" s="1"/>
  <c r="AB23"/>
  <c r="AA24"/>
  <c r="AC24" s="1"/>
  <c r="AB24"/>
  <c r="AA25"/>
  <c r="AC25" s="1"/>
  <c r="AB25"/>
  <c r="AA26"/>
  <c r="AC26" s="1"/>
  <c r="AB26"/>
  <c r="AA27"/>
  <c r="AC27" s="1"/>
  <c r="AB27"/>
  <c r="AA28"/>
  <c r="AC28" s="1"/>
  <c r="AB28"/>
  <c r="AA29"/>
  <c r="AC29" s="1"/>
  <c r="AB29"/>
  <c r="AA30"/>
  <c r="AC30" s="1"/>
  <c r="AB30"/>
  <c r="AA31"/>
  <c r="AC31" s="1"/>
  <c r="AB31"/>
  <c r="AA32"/>
  <c r="AC32" s="1"/>
  <c r="AB32"/>
  <c r="AA33"/>
  <c r="AC33" s="1"/>
  <c r="AB33"/>
  <c r="AA34"/>
  <c r="AC34" s="1"/>
  <c r="AB34"/>
  <c r="AA35"/>
  <c r="AC35" s="1"/>
  <c r="AB35"/>
  <c r="AA36"/>
  <c r="AC36" s="1"/>
  <c r="AB36"/>
  <c r="AA37"/>
  <c r="AC37" s="1"/>
  <c r="AB37"/>
  <c r="AA38"/>
  <c r="AC38" s="1"/>
  <c r="AB38"/>
  <c r="AA39"/>
  <c r="AC39" s="1"/>
  <c r="AB39"/>
  <c r="AA40"/>
  <c r="AC40" s="1"/>
  <c r="AB40"/>
  <c r="AA41"/>
  <c r="AC41" s="1"/>
  <c r="AB41"/>
  <c r="AA42"/>
  <c r="AC42" s="1"/>
  <c r="AB42"/>
  <c r="AA43"/>
  <c r="AC43" s="1"/>
  <c r="AB43"/>
  <c r="AA44"/>
  <c r="AC44" s="1"/>
  <c r="AB44"/>
  <c r="AA45"/>
  <c r="AC45" s="1"/>
  <c r="AB45"/>
  <c r="AA46"/>
  <c r="AC46" s="1"/>
  <c r="AB46"/>
  <c r="AA47"/>
  <c r="AC47" s="1"/>
  <c r="AB47"/>
  <c r="AA48"/>
  <c r="AC48" s="1"/>
  <c r="AB48"/>
  <c r="AA49"/>
  <c r="AC49" s="1"/>
  <c r="AB49"/>
  <c r="AA50"/>
  <c r="AC50" s="1"/>
  <c r="AB50"/>
  <c r="AA51"/>
  <c r="AC51" s="1"/>
  <c r="AB51"/>
  <c r="AA52"/>
  <c r="AC52" s="1"/>
  <c r="AB52"/>
  <c r="AA53"/>
  <c r="AC53" s="1"/>
  <c r="AB53"/>
  <c r="AA54"/>
  <c r="AC54" s="1"/>
  <c r="AB54"/>
  <c r="AA55"/>
  <c r="AC55" s="1"/>
  <c r="AB55"/>
  <c r="AA56"/>
  <c r="AC56" s="1"/>
  <c r="AB56"/>
  <c r="AA57"/>
  <c r="AC57" s="1"/>
  <c r="AB57"/>
  <c r="AA58"/>
  <c r="AC58" s="1"/>
  <c r="AB58"/>
  <c r="AA59"/>
  <c r="AC59" s="1"/>
  <c r="AB59"/>
  <c r="AA60"/>
  <c r="AC60" s="1"/>
  <c r="AB60"/>
  <c r="AA61"/>
  <c r="AC61" s="1"/>
  <c r="AB61"/>
  <c r="AA62"/>
  <c r="AB62"/>
  <c r="AA63"/>
  <c r="AC63" s="1"/>
  <c r="AB63"/>
  <c r="AA64"/>
  <c r="AC64" s="1"/>
  <c r="AB64"/>
  <c r="AA65"/>
  <c r="AC65" s="1"/>
  <c r="AB65"/>
  <c r="AA66"/>
  <c r="AC66" s="1"/>
  <c r="AB66"/>
  <c r="AA67"/>
  <c r="AC67" s="1"/>
  <c r="AB67"/>
  <c r="AA68"/>
  <c r="AB68"/>
  <c r="AA69"/>
  <c r="AC69" s="1"/>
  <c r="AB69"/>
  <c r="AA70"/>
  <c r="AC70" s="1"/>
  <c r="AB70"/>
  <c r="AA71"/>
  <c r="AC71" s="1"/>
  <c r="AB71"/>
  <c r="AA72"/>
  <c r="AC72" s="1"/>
  <c r="AB72"/>
  <c r="AA73"/>
  <c r="AC73" s="1"/>
  <c r="AB73"/>
  <c r="AA74"/>
  <c r="AC74" s="1"/>
  <c r="AB74"/>
  <c r="AA75"/>
  <c r="AC75" s="1"/>
  <c r="AB75"/>
  <c r="AA76"/>
  <c r="AC76" s="1"/>
  <c r="AB76"/>
  <c r="AA77"/>
  <c r="AC77" s="1"/>
  <c r="AB77"/>
  <c r="AA78"/>
  <c r="AC78" s="1"/>
  <c r="AB78"/>
  <c r="AA79"/>
  <c r="AC79" s="1"/>
  <c r="AB79"/>
  <c r="AA80"/>
  <c r="AC80" s="1"/>
  <c r="AB80"/>
  <c r="AA81"/>
  <c r="AC81" s="1"/>
  <c r="AB81"/>
  <c r="AA82"/>
  <c r="AB82"/>
  <c r="AA83"/>
  <c r="AC83" s="1"/>
  <c r="AB83"/>
  <c r="AA84"/>
  <c r="AC84" s="1"/>
  <c r="AB84"/>
  <c r="AA85"/>
  <c r="AC85" s="1"/>
  <c r="AB85"/>
  <c r="AA86"/>
  <c r="AC86" s="1"/>
  <c r="AB86"/>
  <c r="AA87"/>
  <c r="AC87" s="1"/>
  <c r="AB87"/>
  <c r="AA88"/>
  <c r="AC88" s="1"/>
  <c r="AB88"/>
  <c r="AA89"/>
  <c r="AC89" s="1"/>
  <c r="AB89"/>
  <c r="AA90"/>
  <c r="AC90" s="1"/>
  <c r="AB90"/>
  <c r="AA91"/>
  <c r="AC91" s="1"/>
  <c r="AB91"/>
  <c r="AA92"/>
  <c r="AB92"/>
  <c r="AA93"/>
  <c r="AC93" s="1"/>
  <c r="AB93"/>
  <c r="AA94"/>
  <c r="AC94" s="1"/>
  <c r="AB94"/>
  <c r="AA95"/>
  <c r="AC95" s="1"/>
  <c r="AB95"/>
  <c r="AA96"/>
  <c r="AC96" s="1"/>
  <c r="AB96"/>
  <c r="AA97"/>
  <c r="AC97" s="1"/>
  <c r="AB97"/>
  <c r="AA98"/>
  <c r="AC98" s="1"/>
  <c r="AB98"/>
  <c r="AB3"/>
  <c r="AA3"/>
  <c r="AC3" s="1"/>
  <c r="AA4" i="27"/>
  <c r="AC4" s="1"/>
  <c r="AB4"/>
  <c r="AA5"/>
  <c r="AC5" s="1"/>
  <c r="AB5"/>
  <c r="AA6"/>
  <c r="AC6" s="1"/>
  <c r="AB6"/>
  <c r="AA7"/>
  <c r="AC7" s="1"/>
  <c r="AB7"/>
  <c r="AA8"/>
  <c r="AC8" s="1"/>
  <c r="AB8"/>
  <c r="AA9"/>
  <c r="AC9" s="1"/>
  <c r="AB9"/>
  <c r="AA10"/>
  <c r="AC10" s="1"/>
  <c r="AB10"/>
  <c r="AA11"/>
  <c r="AC11" s="1"/>
  <c r="AB11"/>
  <c r="AA12"/>
  <c r="AC12" s="1"/>
  <c r="AB12"/>
  <c r="AA13"/>
  <c r="AC13" s="1"/>
  <c r="AB13"/>
  <c r="AA14"/>
  <c r="AC14" s="1"/>
  <c r="AB14"/>
  <c r="AA15"/>
  <c r="AC15" s="1"/>
  <c r="AB15"/>
  <c r="AA16"/>
  <c r="AC16" s="1"/>
  <c r="AB16"/>
  <c r="AA17"/>
  <c r="AC17" s="1"/>
  <c r="AB17"/>
  <c r="AA18"/>
  <c r="AC18" s="1"/>
  <c r="AB18"/>
  <c r="AA19"/>
  <c r="AC19" s="1"/>
  <c r="AB19"/>
  <c r="AA20"/>
  <c r="AB20"/>
  <c r="AA21"/>
  <c r="AC21" s="1"/>
  <c r="AB21"/>
  <c r="AA22"/>
  <c r="AC22" s="1"/>
  <c r="AB22"/>
  <c r="AA23"/>
  <c r="AC23" s="1"/>
  <c r="AB23"/>
  <c r="AA24"/>
  <c r="AC24" s="1"/>
  <c r="AB24"/>
  <c r="AA25"/>
  <c r="AC25" s="1"/>
  <c r="AB25"/>
  <c r="AA26"/>
  <c r="AC26" s="1"/>
  <c r="AB26"/>
  <c r="AA27"/>
  <c r="AC27" s="1"/>
  <c r="AB27"/>
  <c r="AA28"/>
  <c r="AC28" s="1"/>
  <c r="AB28"/>
  <c r="AA29"/>
  <c r="AC29" s="1"/>
  <c r="AB29"/>
  <c r="AA30"/>
  <c r="AC30" s="1"/>
  <c r="AB30"/>
  <c r="AA31"/>
  <c r="AC31" s="1"/>
  <c r="AB31"/>
  <c r="AA32"/>
  <c r="AC32" s="1"/>
  <c r="AB32"/>
  <c r="AA33"/>
  <c r="AC33" s="1"/>
  <c r="AB33"/>
  <c r="AA34"/>
  <c r="AB34"/>
  <c r="AA35"/>
  <c r="AC35" s="1"/>
  <c r="AB35"/>
  <c r="AA36"/>
  <c r="AC36" s="1"/>
  <c r="AB36"/>
  <c r="AA37"/>
  <c r="AC37" s="1"/>
  <c r="AB37"/>
  <c r="AA38"/>
  <c r="AC38" s="1"/>
  <c r="AB38"/>
  <c r="AA39"/>
  <c r="AC39" s="1"/>
  <c r="AB39"/>
  <c r="AA40"/>
  <c r="AB40"/>
  <c r="AA41"/>
  <c r="AC41" s="1"/>
  <c r="AB41"/>
  <c r="AA42"/>
  <c r="AC42" s="1"/>
  <c r="AB42"/>
  <c r="AA43"/>
  <c r="AC43" s="1"/>
  <c r="AB43"/>
  <c r="AA44"/>
  <c r="AC44" s="1"/>
  <c r="AB44"/>
  <c r="AA45"/>
  <c r="AC45" s="1"/>
  <c r="AB45"/>
  <c r="AA46"/>
  <c r="AC46" s="1"/>
  <c r="AB46"/>
  <c r="AA47"/>
  <c r="AC47" s="1"/>
  <c r="AB47"/>
  <c r="AA48"/>
  <c r="AC48" s="1"/>
  <c r="AB48"/>
  <c r="AA49"/>
  <c r="AC49" s="1"/>
  <c r="AB49"/>
  <c r="AA50"/>
  <c r="AB50"/>
  <c r="AA51"/>
  <c r="AC51" s="1"/>
  <c r="AB51"/>
  <c r="AA52"/>
  <c r="AC52" s="1"/>
  <c r="AB52"/>
  <c r="AA53"/>
  <c r="AC53" s="1"/>
  <c r="AB53"/>
  <c r="AA54"/>
  <c r="AC54" s="1"/>
  <c r="AB54"/>
  <c r="AA55"/>
  <c r="AC55" s="1"/>
  <c r="AB55"/>
  <c r="AA56"/>
  <c r="AC56" s="1"/>
  <c r="AB56"/>
  <c r="AA57"/>
  <c r="AC57" s="1"/>
  <c r="AB57"/>
  <c r="AA58"/>
  <c r="AC58" s="1"/>
  <c r="AB58"/>
  <c r="AA59"/>
  <c r="AC59" s="1"/>
  <c r="AB59"/>
  <c r="AA60"/>
  <c r="AC60" s="1"/>
  <c r="AB60"/>
  <c r="AA61"/>
  <c r="AC61" s="1"/>
  <c r="AB61"/>
  <c r="AA62"/>
  <c r="AC62" s="1"/>
  <c r="AB62"/>
  <c r="AA63"/>
  <c r="AC63" s="1"/>
  <c r="AB63"/>
  <c r="AA64"/>
  <c r="AC64" s="1"/>
  <c r="AB64"/>
  <c r="AA65"/>
  <c r="AC65" s="1"/>
  <c r="AB65"/>
  <c r="AA66"/>
  <c r="AC66" s="1"/>
  <c r="AB66"/>
  <c r="AA67"/>
  <c r="AC67" s="1"/>
  <c r="AB67"/>
  <c r="AA68"/>
  <c r="AC68" s="1"/>
  <c r="AB68"/>
  <c r="AA69"/>
  <c r="AC69" s="1"/>
  <c r="AB69"/>
  <c r="AA70"/>
  <c r="AC70" s="1"/>
  <c r="AB70"/>
  <c r="AA71"/>
  <c r="AC71" s="1"/>
  <c r="AB71"/>
  <c r="AA72"/>
  <c r="AC72" s="1"/>
  <c r="AB72"/>
  <c r="AA73"/>
  <c r="AC73" s="1"/>
  <c r="AB73"/>
  <c r="AA74"/>
  <c r="AB74"/>
  <c r="AA75"/>
  <c r="AC75" s="1"/>
  <c r="AB75"/>
  <c r="AA76"/>
  <c r="AC76" s="1"/>
  <c r="AB76"/>
  <c r="AA77"/>
  <c r="AC77" s="1"/>
  <c r="AB77"/>
  <c r="AA78"/>
  <c r="AC78" s="1"/>
  <c r="AB78"/>
  <c r="AA79"/>
  <c r="AC79" s="1"/>
  <c r="AB79"/>
  <c r="AA80"/>
  <c r="AC80" s="1"/>
  <c r="AB80"/>
  <c r="AA81"/>
  <c r="AC81" s="1"/>
  <c r="AB81"/>
  <c r="AA82"/>
  <c r="AC82" s="1"/>
  <c r="AB82"/>
  <c r="AA83"/>
  <c r="AC83" s="1"/>
  <c r="AB83"/>
  <c r="AA84"/>
  <c r="AC84" s="1"/>
  <c r="AB84"/>
  <c r="AA85"/>
  <c r="AC85" s="1"/>
  <c r="AB85"/>
  <c r="AA86"/>
  <c r="AC86" s="1"/>
  <c r="AB86"/>
  <c r="AA87"/>
  <c r="AC87" s="1"/>
  <c r="AB87"/>
  <c r="AA88"/>
  <c r="AC88" s="1"/>
  <c r="AB88"/>
  <c r="AA89"/>
  <c r="AC89" s="1"/>
  <c r="AB89"/>
  <c r="AA90"/>
  <c r="AC90" s="1"/>
  <c r="AB90"/>
  <c r="AA91"/>
  <c r="AC91" s="1"/>
  <c r="AB91"/>
  <c r="AA92"/>
  <c r="AC92" s="1"/>
  <c r="AB92"/>
  <c r="AA93"/>
  <c r="AC93" s="1"/>
  <c r="AB93"/>
  <c r="AA94"/>
  <c r="AC94" s="1"/>
  <c r="AB94"/>
  <c r="AA95"/>
  <c r="AC95" s="1"/>
  <c r="AB95"/>
  <c r="AA96"/>
  <c r="AC96" s="1"/>
  <c r="AB96"/>
  <c r="AA97"/>
  <c r="AC97" s="1"/>
  <c r="AB97"/>
  <c r="AA98"/>
  <c r="AC98" s="1"/>
  <c r="AB98"/>
  <c r="AB3"/>
  <c r="AA3"/>
  <c r="AC3" s="1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2" i="54" l="1"/>
  <c r="DD53"/>
  <c r="DD87"/>
  <c r="DD81"/>
  <c r="DD71"/>
  <c r="DD55"/>
  <c r="CW15"/>
  <c r="CW82"/>
  <c r="E5" i="40"/>
  <c r="DK5" i="54"/>
  <c r="CW30"/>
  <c r="CW22"/>
  <c r="CP42"/>
  <c r="CP12"/>
  <c r="CP44"/>
  <c r="CP26"/>
  <c r="DK6"/>
  <c r="CI37"/>
  <c r="CI17"/>
  <c r="CI7"/>
  <c r="CB61"/>
  <c r="CB18"/>
  <c r="AC92" i="30"/>
  <c r="AC82"/>
  <c r="AC68"/>
  <c r="AC62"/>
  <c r="AC74" i="27"/>
  <c r="AC50"/>
  <c r="AC40"/>
  <c r="AC34"/>
  <c r="AC2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AC98" s="1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G34"/>
  <c r="AE99" i="28"/>
  <c r="AE99" i="27"/>
  <c r="AE99" i="29"/>
  <c r="AE99" i="26"/>
  <c r="AM62" i="44"/>
  <c r="AM66"/>
  <c r="AM70"/>
  <c r="AM74"/>
  <c r="AM78"/>
  <c r="O32" i="38"/>
  <c r="L32" i="24" s="1"/>
  <c r="AC32" s="1"/>
  <c r="O90" i="38"/>
  <c r="L90" i="24" s="1"/>
  <c r="AC90" s="1"/>
  <c r="O82" i="38"/>
  <c r="L82" i="24" s="1"/>
  <c r="AC82" s="1"/>
  <c r="O74" i="38"/>
  <c r="L74" i="24" s="1"/>
  <c r="AC74" s="1"/>
  <c r="O66" i="38"/>
  <c r="L66" i="24" s="1"/>
  <c r="AC66" s="1"/>
  <c r="O58" i="38"/>
  <c r="L58" i="24" s="1"/>
  <c r="AC58" s="1"/>
  <c r="O50" i="38"/>
  <c r="L50" i="24" s="1"/>
  <c r="AC50" s="1"/>
  <c r="O42" i="38"/>
  <c r="L42" i="24" s="1"/>
  <c r="AC42" s="1"/>
  <c r="O34" i="38"/>
  <c r="L34" i="24" s="1"/>
  <c r="AC34" s="1"/>
  <c r="O24" i="38"/>
  <c r="L24" i="24" s="1"/>
  <c r="AC24" s="1"/>
  <c r="O16" i="38"/>
  <c r="L16" i="24" s="1"/>
  <c r="AC16" s="1"/>
  <c r="O6" i="38"/>
  <c r="L6" i="24" s="1"/>
  <c r="AC6" s="1"/>
  <c r="O93" i="38"/>
  <c r="L93" i="24" s="1"/>
  <c r="AC93" s="1"/>
  <c r="O85" i="38"/>
  <c r="L85" i="24" s="1"/>
  <c r="AC85" s="1"/>
  <c r="O77" i="38"/>
  <c r="L77" i="24" s="1"/>
  <c r="AC77" s="1"/>
  <c r="O69" i="38"/>
  <c r="L69" i="24" s="1"/>
  <c r="AC69" s="1"/>
  <c r="O61" i="38"/>
  <c r="L61" i="24" s="1"/>
  <c r="AC61" s="1"/>
  <c r="O53" i="38"/>
  <c r="L53" i="24" s="1"/>
  <c r="AC53" s="1"/>
  <c r="O45" i="38"/>
  <c r="L45" i="24" s="1"/>
  <c r="AC45" s="1"/>
  <c r="O37" i="38"/>
  <c r="L37" i="24" s="1"/>
  <c r="AC37" s="1"/>
  <c r="O29" i="38"/>
  <c r="L29" i="24" s="1"/>
  <c r="AC29" s="1"/>
  <c r="O21" i="38"/>
  <c r="L21" i="24" s="1"/>
  <c r="AC21" s="1"/>
  <c r="O13" i="38"/>
  <c r="L13" i="24" s="1"/>
  <c r="AC13" s="1"/>
  <c r="O5" i="38"/>
  <c r="L5" i="24" s="1"/>
  <c r="AC5" s="1"/>
  <c r="L3" i="26"/>
  <c r="L99" s="1"/>
  <c r="P99" i="38"/>
  <c r="AB99" i="28"/>
  <c r="D99" i="39"/>
  <c r="O92" i="38"/>
  <c r="L92" i="24" s="1"/>
  <c r="AC92" s="1"/>
  <c r="O84" i="38"/>
  <c r="L84" i="24" s="1"/>
  <c r="AC84" s="1"/>
  <c r="O76" i="38"/>
  <c r="L76" i="24" s="1"/>
  <c r="AC76" s="1"/>
  <c r="O68" i="38"/>
  <c r="L68" i="24" s="1"/>
  <c r="AC68" s="1"/>
  <c r="O60" i="38"/>
  <c r="L60" i="24" s="1"/>
  <c r="AC60" s="1"/>
  <c r="O52" i="38"/>
  <c r="L52" i="24" s="1"/>
  <c r="AC52" s="1"/>
  <c r="O44" i="38"/>
  <c r="L44" i="24" s="1"/>
  <c r="AC44" s="1"/>
  <c r="O36" i="38"/>
  <c r="L36" i="24" s="1"/>
  <c r="AC36" s="1"/>
  <c r="O26" i="38"/>
  <c r="L26" i="24" s="1"/>
  <c r="AC26" s="1"/>
  <c r="O18" i="38"/>
  <c r="L18" i="24" s="1"/>
  <c r="AC18" s="1"/>
  <c r="O10" i="38"/>
  <c r="L10" i="24" s="1"/>
  <c r="AC10" s="1"/>
  <c r="O95" i="38"/>
  <c r="L95" i="24" s="1"/>
  <c r="AC95" s="1"/>
  <c r="O87" i="38"/>
  <c r="L87" i="24" s="1"/>
  <c r="AC87" s="1"/>
  <c r="O79" i="38"/>
  <c r="L79" i="24" s="1"/>
  <c r="AC79" s="1"/>
  <c r="O71" i="38"/>
  <c r="L71" i="24" s="1"/>
  <c r="AC71" s="1"/>
  <c r="O63" i="38"/>
  <c r="L63" i="24" s="1"/>
  <c r="AC63" s="1"/>
  <c r="O55" i="38"/>
  <c r="L55" i="24" s="1"/>
  <c r="AC55" s="1"/>
  <c r="O47" i="38"/>
  <c r="L47" i="24" s="1"/>
  <c r="AC47" s="1"/>
  <c r="O39" i="38"/>
  <c r="L39" i="24" s="1"/>
  <c r="AC39" s="1"/>
  <c r="O31" i="38"/>
  <c r="L31" i="24" s="1"/>
  <c r="AC31" s="1"/>
  <c r="O23" i="38"/>
  <c r="L23" i="24" s="1"/>
  <c r="AC23" s="1"/>
  <c r="O15" i="38"/>
  <c r="L15" i="24" s="1"/>
  <c r="AC15" s="1"/>
  <c r="O7" i="38"/>
  <c r="L7" i="24" s="1"/>
  <c r="AC7" s="1"/>
  <c r="Q99" i="38"/>
  <c r="L3" i="27"/>
  <c r="L99" s="1"/>
  <c r="L3" i="29"/>
  <c r="S99" i="38"/>
  <c r="O97"/>
  <c r="L97" i="24" s="1"/>
  <c r="AC97" s="1"/>
  <c r="O94" i="38"/>
  <c r="L94" i="24" s="1"/>
  <c r="AC94" s="1"/>
  <c r="O86" i="38"/>
  <c r="L86" i="24" s="1"/>
  <c r="AC86" s="1"/>
  <c r="O78" i="38"/>
  <c r="L78" i="24" s="1"/>
  <c r="AC78" s="1"/>
  <c r="O70" i="38"/>
  <c r="L70" i="24" s="1"/>
  <c r="AC70" s="1"/>
  <c r="O62" i="38"/>
  <c r="L62" i="24" s="1"/>
  <c r="AC62" s="1"/>
  <c r="O54" i="38"/>
  <c r="L54" i="24" s="1"/>
  <c r="AC54" s="1"/>
  <c r="O46" i="38"/>
  <c r="L46" i="24" s="1"/>
  <c r="AC46" s="1"/>
  <c r="O38" i="38"/>
  <c r="L38" i="24" s="1"/>
  <c r="AC38" s="1"/>
  <c r="O28" i="38"/>
  <c r="L28" i="24" s="1"/>
  <c r="AC28" s="1"/>
  <c r="O20" i="38"/>
  <c r="L20" i="24" s="1"/>
  <c r="AC20" s="1"/>
  <c r="O12" i="38"/>
  <c r="L12" i="24" s="1"/>
  <c r="AC12" s="1"/>
  <c r="O89" i="38"/>
  <c r="L89" i="24" s="1"/>
  <c r="AC89" s="1"/>
  <c r="O81" i="38"/>
  <c r="L81" i="24" s="1"/>
  <c r="AC81" s="1"/>
  <c r="O73" i="38"/>
  <c r="L73" i="24" s="1"/>
  <c r="AC73" s="1"/>
  <c r="O65" i="38"/>
  <c r="L65" i="24" s="1"/>
  <c r="AC65" s="1"/>
  <c r="O57" i="38"/>
  <c r="L57" i="24" s="1"/>
  <c r="AC57" s="1"/>
  <c r="O49" i="38"/>
  <c r="L49" i="24" s="1"/>
  <c r="AC49" s="1"/>
  <c r="O41" i="38"/>
  <c r="L41" i="24" s="1"/>
  <c r="AC41" s="1"/>
  <c r="O33" i="38"/>
  <c r="L33" i="24" s="1"/>
  <c r="AC33" s="1"/>
  <c r="O25" i="38"/>
  <c r="L25" i="24" s="1"/>
  <c r="AC25" s="1"/>
  <c r="O17" i="38"/>
  <c r="L17" i="24" s="1"/>
  <c r="AC17" s="1"/>
  <c r="O9" i="38"/>
  <c r="L9" i="24" s="1"/>
  <c r="AC9" s="1"/>
  <c r="O4" i="38"/>
  <c r="L4" i="24" s="1"/>
  <c r="AC4" s="1"/>
  <c r="R99" i="38"/>
  <c r="L3" i="28"/>
  <c r="L99" s="1"/>
  <c r="Q7" i="44"/>
  <c r="O8" i="38"/>
  <c r="L8" i="24" s="1"/>
  <c r="AC8" s="1"/>
  <c r="O96" i="38"/>
  <c r="L96" i="24" s="1"/>
  <c r="AC96" s="1"/>
  <c r="O88" i="38"/>
  <c r="L88" i="24" s="1"/>
  <c r="AC88" s="1"/>
  <c r="O80" i="38"/>
  <c r="L80" i="24" s="1"/>
  <c r="AC80" s="1"/>
  <c r="O72" i="38"/>
  <c r="L72" i="24" s="1"/>
  <c r="AC72" s="1"/>
  <c r="O64" i="38"/>
  <c r="L64" i="24" s="1"/>
  <c r="AC64" s="1"/>
  <c r="O56" i="38"/>
  <c r="L56" i="24" s="1"/>
  <c r="AC56" s="1"/>
  <c r="O48" i="38"/>
  <c r="L48" i="24" s="1"/>
  <c r="AC48" s="1"/>
  <c r="O40" i="38"/>
  <c r="L40" i="24" s="1"/>
  <c r="AC40" s="1"/>
  <c r="O30" i="38"/>
  <c r="L30" i="24" s="1"/>
  <c r="AC30" s="1"/>
  <c r="O22" i="38"/>
  <c r="L22" i="24" s="1"/>
  <c r="AC22" s="1"/>
  <c r="O14" i="38"/>
  <c r="L14" i="24" s="1"/>
  <c r="AC14" s="1"/>
  <c r="O91" i="38"/>
  <c r="L91" i="24" s="1"/>
  <c r="AC91" s="1"/>
  <c r="O83" i="38"/>
  <c r="L83" i="24" s="1"/>
  <c r="AC83" s="1"/>
  <c r="O75" i="38"/>
  <c r="L75" i="24" s="1"/>
  <c r="AC75" s="1"/>
  <c r="O67" i="38"/>
  <c r="L67" i="24" s="1"/>
  <c r="AC67" s="1"/>
  <c r="O59" i="38"/>
  <c r="L59" i="24" s="1"/>
  <c r="AC59" s="1"/>
  <c r="O51" i="38"/>
  <c r="L51" i="24" s="1"/>
  <c r="AC51" s="1"/>
  <c r="O43" i="38"/>
  <c r="L43" i="24" s="1"/>
  <c r="AC43" s="1"/>
  <c r="O35" i="38"/>
  <c r="L35" i="24" s="1"/>
  <c r="AC35" s="1"/>
  <c r="O27" i="38"/>
  <c r="L27" i="24" s="1"/>
  <c r="AC27" s="1"/>
  <c r="O19" i="38"/>
  <c r="L19" i="24" s="1"/>
  <c r="AC19" s="1"/>
  <c r="O11" i="38"/>
  <c r="L11" i="24" s="1"/>
  <c r="AC11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AC98" s="1"/>
  <c r="O97"/>
  <c r="AC97" s="1"/>
  <c r="O96"/>
  <c r="AC96" s="1"/>
  <c r="O95"/>
  <c r="AC95" s="1"/>
  <c r="O94"/>
  <c r="AC94" s="1"/>
  <c r="O93"/>
  <c r="AC93" s="1"/>
  <c r="O92"/>
  <c r="AC92" s="1"/>
  <c r="O91"/>
  <c r="AC91" s="1"/>
  <c r="O90"/>
  <c r="AC90" s="1"/>
  <c r="O89"/>
  <c r="AC89" s="1"/>
  <c r="O88"/>
  <c r="AC88" s="1"/>
  <c r="O87"/>
  <c r="AC87" s="1"/>
  <c r="O86"/>
  <c r="AC86" s="1"/>
  <c r="O85"/>
  <c r="AC85" s="1"/>
  <c r="O84"/>
  <c r="AC84" s="1"/>
  <c r="O83"/>
  <c r="AC83" s="1"/>
  <c r="O82"/>
  <c r="AC82" s="1"/>
  <c r="O81"/>
  <c r="AC81" s="1"/>
  <c r="O80"/>
  <c r="AC80" s="1"/>
  <c r="O79"/>
  <c r="AC79" s="1"/>
  <c r="O78"/>
  <c r="AC78" s="1"/>
  <c r="O77"/>
  <c r="AC77" s="1"/>
  <c r="O76"/>
  <c r="AC76" s="1"/>
  <c r="O75"/>
  <c r="AC75" s="1"/>
  <c r="O74"/>
  <c r="AC74" s="1"/>
  <c r="O73"/>
  <c r="AC73" s="1"/>
  <c r="O72"/>
  <c r="AC72" s="1"/>
  <c r="O71"/>
  <c r="AC71" s="1"/>
  <c r="O70"/>
  <c r="AC70" s="1"/>
  <c r="O69"/>
  <c r="AC69" s="1"/>
  <c r="O68"/>
  <c r="AC68" s="1"/>
  <c r="O67"/>
  <c r="AC67" s="1"/>
  <c r="O66"/>
  <c r="AC66" s="1"/>
  <c r="O65"/>
  <c r="AC65" s="1"/>
  <c r="O64"/>
  <c r="AC64" s="1"/>
  <c r="O63"/>
  <c r="AC63" s="1"/>
  <c r="O62"/>
  <c r="AC62" s="1"/>
  <c r="O61"/>
  <c r="AC61" s="1"/>
  <c r="O60"/>
  <c r="AC60" s="1"/>
  <c r="O59"/>
  <c r="AC59" s="1"/>
  <c r="O58"/>
  <c r="AC58" s="1"/>
  <c r="O57"/>
  <c r="AC57" s="1"/>
  <c r="O56"/>
  <c r="AC56" s="1"/>
  <c r="O55"/>
  <c r="AC55" s="1"/>
  <c r="O54"/>
  <c r="AC54" s="1"/>
  <c r="O53"/>
  <c r="AC53" s="1"/>
  <c r="O52"/>
  <c r="AC52" s="1"/>
  <c r="O51"/>
  <c r="AC51" s="1"/>
  <c r="O50"/>
  <c r="AC50" s="1"/>
  <c r="O49"/>
  <c r="AC49" s="1"/>
  <c r="O48"/>
  <c r="AC48" s="1"/>
  <c r="O47"/>
  <c r="AC47" s="1"/>
  <c r="O46"/>
  <c r="AC46" s="1"/>
  <c r="O45"/>
  <c r="AC45" s="1"/>
  <c r="O44"/>
  <c r="AC44" s="1"/>
  <c r="O43"/>
  <c r="AC43" s="1"/>
  <c r="O42"/>
  <c r="AC42" s="1"/>
  <c r="O41"/>
  <c r="AC41" s="1"/>
  <c r="O40"/>
  <c r="AC40" s="1"/>
  <c r="O39"/>
  <c r="AC39" s="1"/>
  <c r="O38"/>
  <c r="AC38" s="1"/>
  <c r="O37"/>
  <c r="AC37" s="1"/>
  <c r="O36"/>
  <c r="AC36" s="1"/>
  <c r="O35"/>
  <c r="AC35" s="1"/>
  <c r="O34"/>
  <c r="AC34" s="1"/>
  <c r="O33"/>
  <c r="AC33" s="1"/>
  <c r="O32"/>
  <c r="AC32" s="1"/>
  <c r="O31"/>
  <c r="AC31" s="1"/>
  <c r="O30"/>
  <c r="AC30" s="1"/>
  <c r="O29"/>
  <c r="AC29" s="1"/>
  <c r="O28"/>
  <c r="AC28" s="1"/>
  <c r="O27"/>
  <c r="AC27" s="1"/>
  <c r="O26"/>
  <c r="AC26" s="1"/>
  <c r="O25"/>
  <c r="AC25" s="1"/>
  <c r="O24"/>
  <c r="AC24" s="1"/>
  <c r="O23"/>
  <c r="AC23" s="1"/>
  <c r="O22"/>
  <c r="AC22" s="1"/>
  <c r="O21"/>
  <c r="AC21" s="1"/>
  <c r="O20"/>
  <c r="AC20" s="1"/>
  <c r="O19"/>
  <c r="AC19" s="1"/>
  <c r="O18"/>
  <c r="AC18" s="1"/>
  <c r="O17"/>
  <c r="AC17" s="1"/>
  <c r="O16"/>
  <c r="AC16" s="1"/>
  <c r="O15"/>
  <c r="AC15" s="1"/>
  <c r="O14"/>
  <c r="AC14" s="1"/>
  <c r="O13"/>
  <c r="AC13" s="1"/>
  <c r="O12"/>
  <c r="AC12" s="1"/>
  <c r="O11"/>
  <c r="AC11" s="1"/>
  <c r="O10"/>
  <c r="AC10" s="1"/>
  <c r="O9"/>
  <c r="AC9" s="1"/>
  <c r="O8"/>
  <c r="AC8" s="1"/>
  <c r="O7"/>
  <c r="AC7" s="1"/>
  <c r="O6"/>
  <c r="AC6" s="1"/>
  <c r="O5"/>
  <c r="AC5" s="1"/>
  <c r="O3"/>
  <c r="AC3" s="1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AC98" s="1"/>
  <c r="O97"/>
  <c r="AC97" s="1"/>
  <c r="O96"/>
  <c r="AC96" s="1"/>
  <c r="O95"/>
  <c r="AC95" s="1"/>
  <c r="O94"/>
  <c r="AC94" s="1"/>
  <c r="O93"/>
  <c r="AC93" s="1"/>
  <c r="O92"/>
  <c r="AC92" s="1"/>
  <c r="O91"/>
  <c r="AC91" s="1"/>
  <c r="O90"/>
  <c r="AC90" s="1"/>
  <c r="O89"/>
  <c r="AC89" s="1"/>
  <c r="O88"/>
  <c r="AC88" s="1"/>
  <c r="O87"/>
  <c r="AC87" s="1"/>
  <c r="O86"/>
  <c r="AC86" s="1"/>
  <c r="O85"/>
  <c r="AC85" s="1"/>
  <c r="O84"/>
  <c r="AC84" s="1"/>
  <c r="O83"/>
  <c r="AC83" s="1"/>
  <c r="O82"/>
  <c r="AC82" s="1"/>
  <c r="O81"/>
  <c r="AC81" s="1"/>
  <c r="O80"/>
  <c r="AC80" s="1"/>
  <c r="O79"/>
  <c r="AC79" s="1"/>
  <c r="O78"/>
  <c r="AC78" s="1"/>
  <c r="O77"/>
  <c r="AC77" s="1"/>
  <c r="O76"/>
  <c r="AC76" s="1"/>
  <c r="O75"/>
  <c r="AC75" s="1"/>
  <c r="O74"/>
  <c r="AC74" s="1"/>
  <c r="O73"/>
  <c r="AC73" s="1"/>
  <c r="O72"/>
  <c r="AC72" s="1"/>
  <c r="O71"/>
  <c r="AC71" s="1"/>
  <c r="O70"/>
  <c r="AC70" s="1"/>
  <c r="O69"/>
  <c r="AC69" s="1"/>
  <c r="O68"/>
  <c r="AC68" s="1"/>
  <c r="O67"/>
  <c r="AC67" s="1"/>
  <c r="O66"/>
  <c r="AC66" s="1"/>
  <c r="O65"/>
  <c r="AC65" s="1"/>
  <c r="O64"/>
  <c r="AC64" s="1"/>
  <c r="O63"/>
  <c r="AC63" s="1"/>
  <c r="O62"/>
  <c r="AC62" s="1"/>
  <c r="O61"/>
  <c r="AC61" s="1"/>
  <c r="O60"/>
  <c r="AC60" s="1"/>
  <c r="O59"/>
  <c r="AC59" s="1"/>
  <c r="O58"/>
  <c r="AC58" s="1"/>
  <c r="O57"/>
  <c r="AC57" s="1"/>
  <c r="O56"/>
  <c r="AC56" s="1"/>
  <c r="O55"/>
  <c r="AC55" s="1"/>
  <c r="O54"/>
  <c r="AC54" s="1"/>
  <c r="O53"/>
  <c r="AC53" s="1"/>
  <c r="O52"/>
  <c r="AC52" s="1"/>
  <c r="O51"/>
  <c r="AC51" s="1"/>
  <c r="O50"/>
  <c r="AC50" s="1"/>
  <c r="O49"/>
  <c r="AC49" s="1"/>
  <c r="O48"/>
  <c r="AC48" s="1"/>
  <c r="O47"/>
  <c r="AC47" s="1"/>
  <c r="O46"/>
  <c r="AC46" s="1"/>
  <c r="O45"/>
  <c r="AC45" s="1"/>
  <c r="O44"/>
  <c r="AC44" s="1"/>
  <c r="O43"/>
  <c r="AC43" s="1"/>
  <c r="O42"/>
  <c r="AC42" s="1"/>
  <c r="O41"/>
  <c r="AC41" s="1"/>
  <c r="O40"/>
  <c r="AC40" s="1"/>
  <c r="O39"/>
  <c r="AC39" s="1"/>
  <c r="O38"/>
  <c r="AC38" s="1"/>
  <c r="O37"/>
  <c r="AC37" s="1"/>
  <c r="O36"/>
  <c r="AC36" s="1"/>
  <c r="O35"/>
  <c r="AC35" s="1"/>
  <c r="O34"/>
  <c r="AC34" s="1"/>
  <c r="O33"/>
  <c r="AC33" s="1"/>
  <c r="O32"/>
  <c r="AC32" s="1"/>
  <c r="O31"/>
  <c r="AC31" s="1"/>
  <c r="O30"/>
  <c r="AC30" s="1"/>
  <c r="O29"/>
  <c r="AC29" s="1"/>
  <c r="O28"/>
  <c r="AC28" s="1"/>
  <c r="O27"/>
  <c r="AC27" s="1"/>
  <c r="O26"/>
  <c r="AC26" s="1"/>
  <c r="O25"/>
  <c r="AC25" s="1"/>
  <c r="O24"/>
  <c r="AC24" s="1"/>
  <c r="O23"/>
  <c r="AC23" s="1"/>
  <c r="O22"/>
  <c r="AC22" s="1"/>
  <c r="O21"/>
  <c r="AC21" s="1"/>
  <c r="O20"/>
  <c r="AC20" s="1"/>
  <c r="O19"/>
  <c r="AC19" s="1"/>
  <c r="O18"/>
  <c r="AC18" s="1"/>
  <c r="O17"/>
  <c r="AC17" s="1"/>
  <c r="O16"/>
  <c r="AC16" s="1"/>
  <c r="O15"/>
  <c r="AC15" s="1"/>
  <c r="O14"/>
  <c r="AC14" s="1"/>
  <c r="O13"/>
  <c r="AC13" s="1"/>
  <c r="O12"/>
  <c r="AC12" s="1"/>
  <c r="O11"/>
  <c r="AC11" s="1"/>
  <c r="O10"/>
  <c r="AC10" s="1"/>
  <c r="O9"/>
  <c r="AC9" s="1"/>
  <c r="O8"/>
  <c r="AC8" s="1"/>
  <c r="O7"/>
  <c r="AC7" s="1"/>
  <c r="O6"/>
  <c r="AC6" s="1"/>
  <c r="O5"/>
  <c r="AC5" s="1"/>
  <c r="O4"/>
  <c r="AC4" s="1"/>
  <c r="O3"/>
  <c r="AC3" s="1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AC98" s="1"/>
  <c r="O97"/>
  <c r="AC97" s="1"/>
  <c r="O96"/>
  <c r="AC96" s="1"/>
  <c r="O95"/>
  <c r="AC95" s="1"/>
  <c r="O94"/>
  <c r="AC94" s="1"/>
  <c r="O93"/>
  <c r="AC93" s="1"/>
  <c r="O92"/>
  <c r="AC92" s="1"/>
  <c r="O91"/>
  <c r="AC91" s="1"/>
  <c r="O90"/>
  <c r="AC90" s="1"/>
  <c r="O89"/>
  <c r="AC89" s="1"/>
  <c r="O88"/>
  <c r="AC88" s="1"/>
  <c r="O87"/>
  <c r="AC87" s="1"/>
  <c r="O86"/>
  <c r="AC86" s="1"/>
  <c r="O85"/>
  <c r="AC85" s="1"/>
  <c r="O84"/>
  <c r="AC84" s="1"/>
  <c r="O83"/>
  <c r="AC83" s="1"/>
  <c r="O82"/>
  <c r="AC82" s="1"/>
  <c r="O81"/>
  <c r="AC81" s="1"/>
  <c r="O80"/>
  <c r="AC80" s="1"/>
  <c r="O79"/>
  <c r="AC79" s="1"/>
  <c r="O78"/>
  <c r="AC78" s="1"/>
  <c r="O77"/>
  <c r="AC77" s="1"/>
  <c r="O76"/>
  <c r="AC76" s="1"/>
  <c r="O75"/>
  <c r="AC75" s="1"/>
  <c r="O74"/>
  <c r="AC74" s="1"/>
  <c r="O73"/>
  <c r="AC73" s="1"/>
  <c r="O72"/>
  <c r="AC72" s="1"/>
  <c r="O71"/>
  <c r="AC71" s="1"/>
  <c r="O70"/>
  <c r="AC70" s="1"/>
  <c r="O69"/>
  <c r="AC69" s="1"/>
  <c r="O68"/>
  <c r="AC68" s="1"/>
  <c r="O67"/>
  <c r="AC67" s="1"/>
  <c r="O66"/>
  <c r="AC66" s="1"/>
  <c r="O65"/>
  <c r="AC65" s="1"/>
  <c r="O64"/>
  <c r="AC64" s="1"/>
  <c r="O63"/>
  <c r="AC63" s="1"/>
  <c r="O62"/>
  <c r="AC62" s="1"/>
  <c r="O61"/>
  <c r="AC61" s="1"/>
  <c r="O60"/>
  <c r="AC60" s="1"/>
  <c r="O59"/>
  <c r="AC59" s="1"/>
  <c r="O58"/>
  <c r="AC58" s="1"/>
  <c r="O57"/>
  <c r="AC57" s="1"/>
  <c r="O56"/>
  <c r="AC56" s="1"/>
  <c r="O55"/>
  <c r="AC55" s="1"/>
  <c r="O54"/>
  <c r="AC54" s="1"/>
  <c r="O53"/>
  <c r="AC53" s="1"/>
  <c r="O52"/>
  <c r="AC52" s="1"/>
  <c r="O51"/>
  <c r="AC51" s="1"/>
  <c r="O50"/>
  <c r="AC50" s="1"/>
  <c r="O49"/>
  <c r="AC49" s="1"/>
  <c r="O48"/>
  <c r="AC48" s="1"/>
  <c r="O47"/>
  <c r="AC47" s="1"/>
  <c r="O46"/>
  <c r="AC46" s="1"/>
  <c r="O45"/>
  <c r="AC45" s="1"/>
  <c r="O44"/>
  <c r="AC44" s="1"/>
  <c r="O43"/>
  <c r="AC43" s="1"/>
  <c r="O42"/>
  <c r="AC42" s="1"/>
  <c r="O41"/>
  <c r="AC41" s="1"/>
  <c r="O40"/>
  <c r="AC40" s="1"/>
  <c r="O39"/>
  <c r="AC39" s="1"/>
  <c r="O38"/>
  <c r="AC38" s="1"/>
  <c r="O37"/>
  <c r="AC37" s="1"/>
  <c r="O36"/>
  <c r="AC36" s="1"/>
  <c r="O35"/>
  <c r="AC35" s="1"/>
  <c r="O34"/>
  <c r="AC34" s="1"/>
  <c r="O33"/>
  <c r="AC33" s="1"/>
  <c r="O32"/>
  <c r="AC32" s="1"/>
  <c r="O31"/>
  <c r="AC31" s="1"/>
  <c r="O30"/>
  <c r="AC30" s="1"/>
  <c r="O29"/>
  <c r="AC29" s="1"/>
  <c r="O28"/>
  <c r="AC28" s="1"/>
  <c r="O27"/>
  <c r="AC27" s="1"/>
  <c r="O26"/>
  <c r="AC26" s="1"/>
  <c r="O25"/>
  <c r="AC25" s="1"/>
  <c r="O24"/>
  <c r="AC24" s="1"/>
  <c r="O23"/>
  <c r="AC23" s="1"/>
  <c r="O22"/>
  <c r="AC22" s="1"/>
  <c r="O21"/>
  <c r="AC21" s="1"/>
  <c r="O20"/>
  <c r="AC20" s="1"/>
  <c r="O19"/>
  <c r="AC19" s="1"/>
  <c r="O18"/>
  <c r="AC18" s="1"/>
  <c r="O17"/>
  <c r="AC17" s="1"/>
  <c r="O16"/>
  <c r="AC16" s="1"/>
  <c r="O15"/>
  <c r="AC15" s="1"/>
  <c r="O14"/>
  <c r="AC14" s="1"/>
  <c r="O13"/>
  <c r="AC13" s="1"/>
  <c r="O12"/>
  <c r="AC12" s="1"/>
  <c r="O11"/>
  <c r="AC11" s="1"/>
  <c r="O10"/>
  <c r="AC10" s="1"/>
  <c r="O9"/>
  <c r="AC9" s="1"/>
  <c r="O8"/>
  <c r="AC8" s="1"/>
  <c r="O7"/>
  <c r="AC7" s="1"/>
  <c r="O6"/>
  <c r="AC6" s="1"/>
  <c r="O5"/>
  <c r="AC5" s="1"/>
  <c r="O4"/>
  <c r="AC4" s="1"/>
  <c r="O3"/>
  <c r="AC3" s="1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D4" i="29"/>
  <c r="T4" i="52"/>
  <c r="M4" i="26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AD5" s="1"/>
  <c r="N5" i="29"/>
  <c r="AD5" s="1"/>
  <c r="N5" i="26"/>
  <c r="N5" i="27"/>
  <c r="AD5" s="1"/>
  <c r="AM102" i="44"/>
  <c r="V103"/>
  <c r="M3" i="24"/>
  <c r="M3" i="27"/>
  <c r="AD3" s="1"/>
  <c r="U99" i="52"/>
  <c r="M3" i="29"/>
  <c r="AD3" s="1"/>
  <c r="W99" i="52"/>
  <c r="Q4" i="53"/>
  <c r="M3" i="28"/>
  <c r="AD3" s="1"/>
  <c r="M3" i="26"/>
  <c r="AD3" s="1"/>
  <c r="O99" i="38"/>
  <c r="L3" i="24"/>
  <c r="M98"/>
  <c r="M82"/>
  <c r="M34" i="28"/>
  <c r="M84" i="24"/>
  <c r="M94"/>
  <c r="M63"/>
  <c r="M31"/>
  <c r="M78"/>
  <c r="M47"/>
  <c r="M15"/>
  <c r="M4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O99" i="28"/>
  <c r="AC4"/>
  <c r="AD4" s="1"/>
  <c r="T5" i="52"/>
  <c r="O5"/>
  <c r="Q5" s="1"/>
  <c r="M6" i="53"/>
  <c r="V6" s="1"/>
  <c r="L6"/>
  <c r="U6" s="1"/>
  <c r="K6"/>
  <c r="T6" s="1"/>
  <c r="O6"/>
  <c r="J6"/>
  <c r="S6" s="1"/>
  <c r="N6" i="24" s="1"/>
  <c r="AD6" s="1"/>
  <c r="N6" i="53"/>
  <c r="W6" s="1"/>
  <c r="N5" i="24"/>
  <c r="AD5" s="1"/>
  <c r="BP99" i="14"/>
  <c r="Q9" i="44"/>
  <c r="BQ99" i="14"/>
  <c r="BN99"/>
  <c r="BO99"/>
  <c r="M7" i="44"/>
  <c r="O4" i="14"/>
  <c r="A7" i="44"/>
  <c r="B7"/>
  <c r="AF9"/>
  <c r="N6" i="27"/>
  <c r="AD6" s="1"/>
  <c r="N6" i="28"/>
  <c r="AD6" s="1"/>
  <c r="N6" i="29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D5" s="1"/>
  <c r="K7" i="53"/>
  <c r="T7" s="1"/>
  <c r="O7"/>
  <c r="J7"/>
  <c r="S7" s="1"/>
  <c r="N7" i="24" s="1"/>
  <c r="AD7" s="1"/>
  <c r="N7" i="53"/>
  <c r="W7" s="1"/>
  <c r="M7"/>
  <c r="V7" s="1"/>
  <c r="L7"/>
  <c r="U7" s="1"/>
  <c r="T6" i="52"/>
  <c r="M6" i="26" s="1"/>
  <c r="AD6" s="1"/>
  <c r="O6" i="52"/>
  <c r="Q6" s="1"/>
  <c r="M8" i="44"/>
  <c r="G4" i="62"/>
  <c r="A8" i="44"/>
  <c r="B8"/>
  <c r="D7"/>
  <c r="AF10"/>
  <c r="N7" i="27"/>
  <c r="AD7" s="1"/>
  <c r="N7" i="29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D7" s="1"/>
  <c r="O7" i="52"/>
  <c r="Q7" s="1"/>
  <c r="Q11" i="44"/>
  <c r="N7" i="28"/>
  <c r="AD7" s="1"/>
  <c r="M8" i="53"/>
  <c r="V8" s="1"/>
  <c r="L8"/>
  <c r="U8" s="1"/>
  <c r="K8"/>
  <c r="T8" s="1"/>
  <c r="O8"/>
  <c r="J8"/>
  <c r="S8" s="1"/>
  <c r="N8" i="24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D8" s="1"/>
  <c r="N8" i="26"/>
  <c r="N8" i="27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D8" s="1"/>
  <c r="G9" i="44"/>
  <c r="T8" i="52"/>
  <c r="M8" i="26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D9" s="1"/>
  <c r="N9" i="28"/>
  <c r="AD9" s="1"/>
  <c r="N9" i="29"/>
  <c r="AD9" s="1"/>
  <c r="N9" i="26"/>
  <c r="N9" i="27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D10" s="1"/>
  <c r="AF13" i="44"/>
  <c r="N10" i="26"/>
  <c r="N10" i="27"/>
  <c r="AD10" s="1"/>
  <c r="N10" i="28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D10" s="1"/>
  <c r="O10" i="52"/>
  <c r="Q10" s="1"/>
  <c r="K11" i="53"/>
  <c r="T11" s="1"/>
  <c r="O11"/>
  <c r="J11"/>
  <c r="S11" s="1"/>
  <c r="N11" i="24" s="1"/>
  <c r="AD11" s="1"/>
  <c r="N11" i="53"/>
  <c r="W11" s="1"/>
  <c r="M11"/>
  <c r="V11" s="1"/>
  <c r="L11"/>
  <c r="U11" s="1"/>
  <c r="N11" i="27" s="1"/>
  <c r="AD11" s="1"/>
  <c r="G6" i="61"/>
  <c r="O6" s="1"/>
  <c r="M9" i="26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G12" i="44" s="1"/>
  <c r="D11"/>
  <c r="A12"/>
  <c r="H9" i="14"/>
  <c r="B12" i="44"/>
  <c r="AF14"/>
  <c r="N11" i="26"/>
  <c r="N11" i="28"/>
  <c r="AD11" s="1"/>
  <c r="N11" i="29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V6" i="61" l="1"/>
  <c r="Q15" i="44"/>
  <c r="T11" i="52"/>
  <c r="M11" i="26" s="1"/>
  <c r="AD11" s="1"/>
  <c r="O11" i="52"/>
  <c r="Q11" s="1"/>
  <c r="M12" i="53"/>
  <c r="V12" s="1"/>
  <c r="L12"/>
  <c r="U12" s="1"/>
  <c r="N12" i="27" s="1"/>
  <c r="AD12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9" i="62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D12" s="1"/>
  <c r="AF15" i="44"/>
  <c r="N12" i="28"/>
  <c r="AD12" s="1"/>
  <c r="N12" i="29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T12" i="52" l="1"/>
  <c r="M12" i="26" s="1"/>
  <c r="AD12" s="1"/>
  <c r="O12" i="52"/>
  <c r="Q12" s="1"/>
  <c r="Q16" i="44"/>
  <c r="K13" i="53"/>
  <c r="T13" s="1"/>
  <c r="O13"/>
  <c r="J13"/>
  <c r="S13" s="1"/>
  <c r="N13"/>
  <c r="W13" s="1"/>
  <c r="N13" i="29" s="1"/>
  <c r="AD13" s="1"/>
  <c r="M13" i="53"/>
  <c r="V13" s="1"/>
  <c r="L13"/>
  <c r="U13" s="1"/>
  <c r="N13" i="27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D13" s="1"/>
  <c r="N13" i="26"/>
  <c r="N13" i="28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D14" s="1"/>
  <c r="N14" i="53"/>
  <c r="W14" s="1"/>
  <c r="N14" i="29" s="1"/>
  <c r="AD14" s="1"/>
  <c r="Q17" i="44"/>
  <c r="T13" i="52"/>
  <c r="M13" i="26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D14" s="1"/>
  <c r="N14" i="28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T14" i="52" l="1"/>
  <c r="M14" i="26" s="1"/>
  <c r="AD14" s="1"/>
  <c r="O14" i="52"/>
  <c r="Q14" s="1"/>
  <c r="G15" i="44"/>
  <c r="Q18"/>
  <c r="K15" i="53"/>
  <c r="T15" s="1"/>
  <c r="N15" i="26" s="1"/>
  <c r="O15" i="53"/>
  <c r="J15"/>
  <c r="S15" s="1"/>
  <c r="N15" i="24" s="1"/>
  <c r="AD15" s="1"/>
  <c r="N15" i="53"/>
  <c r="W15" s="1"/>
  <c r="M15"/>
  <c r="V15" s="1"/>
  <c r="N15" i="28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AD15" s="1"/>
  <c r="N15" i="29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G16" i="44" l="1"/>
  <c r="M16" i="53"/>
  <c r="V16" s="1"/>
  <c r="L16"/>
  <c r="U16" s="1"/>
  <c r="K16"/>
  <c r="T16" s="1"/>
  <c r="O16"/>
  <c r="J16"/>
  <c r="S16" s="1"/>
  <c r="N16"/>
  <c r="W16" s="1"/>
  <c r="T15" i="52"/>
  <c r="M15" i="26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D16" s="1"/>
  <c r="AF19" i="44"/>
  <c r="N16" i="29"/>
  <c r="AD16" s="1"/>
  <c r="N16" i="26"/>
  <c r="N16" i="27"/>
  <c r="AD16" s="1"/>
  <c r="N16" i="28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D17" s="1"/>
  <c r="N17" i="29"/>
  <c r="AD17" s="1"/>
  <c r="N17" i="26"/>
  <c r="N17" i="27"/>
  <c r="AD17" s="1"/>
  <c r="N17" i="28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D18" s="1"/>
  <c r="AF21" i="44"/>
  <c r="N18" i="29"/>
  <c r="AD18" s="1"/>
  <c r="N18" i="27"/>
  <c r="AD18" s="1"/>
  <c r="N18" i="28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T18" i="52"/>
  <c r="M18" i="26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D19" s="1"/>
  <c r="L19" i="53"/>
  <c r="U19" s="1"/>
  <c r="N19" i="27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D19" s="1"/>
  <c r="N19" i="29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J19" i="44" l="1"/>
  <c r="M20" i="53"/>
  <c r="V20" s="1"/>
  <c r="L20"/>
  <c r="U20" s="1"/>
  <c r="K20"/>
  <c r="T20" s="1"/>
  <c r="O20"/>
  <c r="J20"/>
  <c r="S20" s="1"/>
  <c r="N20" i="24" s="1"/>
  <c r="AD20" s="1"/>
  <c r="N20" i="53"/>
  <c r="W20" s="1"/>
  <c r="N20" i="29" s="1"/>
  <c r="AD20" s="1"/>
  <c r="T19" i="52"/>
  <c r="M19" i="26" s="1"/>
  <c r="AD19" s="1"/>
  <c r="O19" i="52"/>
  <c r="Q19" s="1"/>
  <c r="Q23" i="44"/>
  <c r="V15" i="63"/>
  <c r="M21" i="44"/>
  <c r="O16" i="62"/>
  <c r="V16"/>
  <c r="V16" i="61"/>
  <c r="O16"/>
  <c r="V16" i="63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7"/>
  <c r="AD20" s="1"/>
  <c r="N20" i="28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G17" i="63" l="1"/>
  <c r="O17" s="1"/>
  <c r="T20" i="52"/>
  <c r="M20" i="26" s="1"/>
  <c r="AD20" s="1"/>
  <c r="O20" i="52"/>
  <c r="Q20" s="1"/>
  <c r="Q24" i="44"/>
  <c r="K21" i="53"/>
  <c r="T21" s="1"/>
  <c r="O21"/>
  <c r="J21"/>
  <c r="S21" s="1"/>
  <c r="N21"/>
  <c r="W21" s="1"/>
  <c r="M21"/>
  <c r="V21" s="1"/>
  <c r="N21" i="28" s="1"/>
  <c r="AD21" s="1"/>
  <c r="L21" i="53"/>
  <c r="U21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4"/>
  <c r="AD21" s="1"/>
  <c r="N21" i="29"/>
  <c r="AD21" s="1"/>
  <c r="N21" i="26"/>
  <c r="N21" i="27"/>
  <c r="AD21" s="1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J21" i="44"/>
  <c r="Q25"/>
  <c r="T21" i="52"/>
  <c r="M21" i="26" s="1"/>
  <c r="AD21" s="1"/>
  <c r="O21" i="52"/>
  <c r="Q21" s="1"/>
  <c r="M22" i="53"/>
  <c r="V22" s="1"/>
  <c r="N22" i="28" s="1"/>
  <c r="AD22" s="1"/>
  <c r="L22" i="53"/>
  <c r="U22" s="1"/>
  <c r="N22" i="27" s="1"/>
  <c r="AD22" s="1"/>
  <c r="K22" i="53"/>
  <c r="T22" s="1"/>
  <c r="O22"/>
  <c r="J22"/>
  <c r="S22" s="1"/>
  <c r="N22" i="24" s="1"/>
  <c r="AD22" s="1"/>
  <c r="N22" i="53"/>
  <c r="W22" s="1"/>
  <c r="N22" i="29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Q26"/>
  <c r="T22" i="52"/>
  <c r="M22" i="26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D23" s="1"/>
  <c r="N23" i="53"/>
  <c r="W23" s="1"/>
  <c r="M23"/>
  <c r="V23" s="1"/>
  <c r="N23" i="28" s="1"/>
  <c r="AD23" s="1"/>
  <c r="L23" i="53"/>
  <c r="U23" s="1"/>
  <c r="N23" i="27" s="1"/>
  <c r="AD23" s="1"/>
  <c r="G20" i="61"/>
  <c r="V20" s="1"/>
  <c r="O18" i="62"/>
  <c r="M24" i="44"/>
  <c r="V18" i="63"/>
  <c r="O18"/>
  <c r="V18" i="61"/>
  <c r="O18"/>
  <c r="O20"/>
  <c r="T21" i="14"/>
  <c r="R21"/>
  <c r="V21"/>
  <c r="D23" i="44"/>
  <c r="A24"/>
  <c r="H21" i="14"/>
  <c r="B24" i="44"/>
  <c r="AF26"/>
  <c r="N23" i="29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G24"/>
  <c r="Q27"/>
  <c r="M24" i="53"/>
  <c r="V24" s="1"/>
  <c r="N24" i="28" s="1"/>
  <c r="AD24" s="1"/>
  <c r="L24" i="53"/>
  <c r="U24" s="1"/>
  <c r="K24"/>
  <c r="T24" s="1"/>
  <c r="N24" i="26" s="1"/>
  <c r="O24" i="53"/>
  <c r="J24"/>
  <c r="S24" s="1"/>
  <c r="N24" i="24" s="1"/>
  <c r="AD24" s="1"/>
  <c r="N24" i="53"/>
  <c r="W24" s="1"/>
  <c r="T23" i="52"/>
  <c r="M23" i="26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AD24" s="1"/>
  <c r="N24" i="27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J24" i="44" l="1"/>
  <c r="H25"/>
  <c r="O19" i="62"/>
  <c r="G25" i="44"/>
  <c r="K25" i="53"/>
  <c r="T25" s="1"/>
  <c r="N25" i="26" s="1"/>
  <c r="O25" i="53"/>
  <c r="J25"/>
  <c r="S25" s="1"/>
  <c r="N25" i="24" s="1"/>
  <c r="AD25" s="1"/>
  <c r="N25" i="53"/>
  <c r="W25" s="1"/>
  <c r="M25"/>
  <c r="V25" s="1"/>
  <c r="N25" i="28" s="1"/>
  <c r="AD25" s="1"/>
  <c r="L25" i="53"/>
  <c r="U25" s="1"/>
  <c r="T24" i="52"/>
  <c r="M24" i="26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D25" s="1"/>
  <c r="N25" i="27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G26"/>
  <c r="M26" i="53"/>
  <c r="V26" s="1"/>
  <c r="L26"/>
  <c r="U26" s="1"/>
  <c r="K26"/>
  <c r="T26" s="1"/>
  <c r="O26"/>
  <c r="J26"/>
  <c r="S26" s="1"/>
  <c r="N26"/>
  <c r="W26" s="1"/>
  <c r="T25" i="52"/>
  <c r="M25" i="26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D26" s="1"/>
  <c r="AF29" i="44"/>
  <c r="N26" i="28"/>
  <c r="AD26" s="1"/>
  <c r="N26" i="29"/>
  <c r="AD26" s="1"/>
  <c r="N26" i="26"/>
  <c r="N26" i="27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Q30" i="44"/>
  <c r="T26" i="52"/>
  <c r="M26" i="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D27" s="1"/>
  <c r="N27" i="29"/>
  <c r="AD27" s="1"/>
  <c r="N27" i="27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D28" s="1"/>
  <c r="N28" i="28"/>
  <c r="AD28" s="1"/>
  <c r="N28" i="29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4" i="62" l="1"/>
  <c r="G29" i="44"/>
  <c r="J28"/>
  <c r="V23" i="61"/>
  <c r="K29" i="53"/>
  <c r="T29" s="1"/>
  <c r="N29" i="26" s="1"/>
  <c r="O29" i="53"/>
  <c r="J29"/>
  <c r="S29" s="1"/>
  <c r="N29"/>
  <c r="W29" s="1"/>
  <c r="M29"/>
  <c r="V29" s="1"/>
  <c r="N29" i="28" s="1"/>
  <c r="AD29" s="1"/>
  <c r="L29" i="53"/>
  <c r="U29" s="1"/>
  <c r="T28" i="52"/>
  <c r="M28" i="26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D29" s="1"/>
  <c r="N29" i="27"/>
  <c r="AD29" s="1"/>
  <c r="N29" i="29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D29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AD30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AD30" s="1"/>
  <c r="N30" i="27"/>
  <c r="AD30" s="1"/>
  <c r="N30" i="28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K31" i="53"/>
  <c r="T31" s="1"/>
  <c r="N31" i="26" s="1"/>
  <c r="O31" i="53"/>
  <c r="J31"/>
  <c r="S31" s="1"/>
  <c r="N31"/>
  <c r="W31" s="1"/>
  <c r="M31"/>
  <c r="V31" s="1"/>
  <c r="N31" i="28" s="1"/>
  <c r="AD31" s="1"/>
  <c r="L31" i="53"/>
  <c r="U31" s="1"/>
  <c r="T30" i="52"/>
  <c r="M30" i="26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D31" s="1"/>
  <c r="N31" i="29"/>
  <c r="AD31" s="1"/>
  <c r="N31" i="27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T31" i="52"/>
  <c r="M31" i="26" s="1"/>
  <c r="AD31" s="1"/>
  <c r="O31" i="52"/>
  <c r="Q31" s="1"/>
  <c r="Q35" i="44"/>
  <c r="M32" i="53"/>
  <c r="V32" s="1"/>
  <c r="L32"/>
  <c r="U32" s="1"/>
  <c r="N32" i="27" s="1"/>
  <c r="AD32" s="1"/>
  <c r="K32" i="53"/>
  <c r="T32" s="1"/>
  <c r="O32"/>
  <c r="J32"/>
  <c r="S32" s="1"/>
  <c r="N32" i="24" s="1"/>
  <c r="AD32" s="1"/>
  <c r="N32" i="53"/>
  <c r="W32" s="1"/>
  <c r="N32" i="29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J32" i="44" l="1"/>
  <c r="Q36"/>
  <c r="K33" i="53"/>
  <c r="T33" s="1"/>
  <c r="O33"/>
  <c r="J33"/>
  <c r="S33" s="1"/>
  <c r="N33" i="24" s="1"/>
  <c r="AD33" s="1"/>
  <c r="N33" i="53"/>
  <c r="W33" s="1"/>
  <c r="M33"/>
  <c r="V33" s="1"/>
  <c r="L33"/>
  <c r="U33" s="1"/>
  <c r="T32" i="52"/>
  <c r="M32" i="26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D33" s="1"/>
  <c r="N33" i="28"/>
  <c r="AD33" s="1"/>
  <c r="N33" i="29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T33" i="52" l="1"/>
  <c r="M33" i="26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AD3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AD34" s="1"/>
  <c r="N34" i="28"/>
  <c r="AD34" s="1"/>
  <c r="N34" i="29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Q38" i="44" l="1"/>
  <c r="T34" i="52"/>
  <c r="M34" i="26" s="1"/>
  <c r="AD34" s="1"/>
  <c r="O34" i="52"/>
  <c r="Q34" s="1"/>
  <c r="K35" i="53"/>
  <c r="T35" s="1"/>
  <c r="O35"/>
  <c r="J35"/>
  <c r="S35" s="1"/>
  <c r="N35" i="24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D35" s="1"/>
  <c r="N35" i="29"/>
  <c r="AD35" s="1"/>
  <c r="N35" i="26"/>
  <c r="N35" i="27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Q39" i="44" l="1"/>
  <c r="M36" i="53"/>
  <c r="V36" s="1"/>
  <c r="L36"/>
  <c r="U36" s="1"/>
  <c r="K36"/>
  <c r="T36" s="1"/>
  <c r="O36"/>
  <c r="J36"/>
  <c r="S36" s="1"/>
  <c r="N36"/>
  <c r="W36" s="1"/>
  <c r="T35" i="52"/>
  <c r="M35" i="26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D36" s="1"/>
  <c r="AF39" i="44"/>
  <c r="N36" i="27"/>
  <c r="AD36" s="1"/>
  <c r="N36" i="28"/>
  <c r="AD36" s="1"/>
  <c r="N36" i="29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J36"/>
  <c r="T36" i="52"/>
  <c r="M36" i="26" s="1"/>
  <c r="AD36" s="1"/>
  <c r="O36" i="52"/>
  <c r="Q36" s="1"/>
  <c r="G37" i="44"/>
  <c r="K37" i="53"/>
  <c r="T37" s="1"/>
  <c r="O37"/>
  <c r="J37"/>
  <c r="S37" s="1"/>
  <c r="N37" i="24" s="1"/>
  <c r="AD37" s="1"/>
  <c r="N37" i="53"/>
  <c r="W37" s="1"/>
  <c r="M37"/>
  <c r="V37" s="1"/>
  <c r="L37"/>
  <c r="U37" s="1"/>
  <c r="N37" i="2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D37" s="1"/>
  <c r="N37" i="29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J37" i="44"/>
  <c r="Y37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M38" i="53"/>
  <c r="V38" s="1"/>
  <c r="L38"/>
  <c r="U38" s="1"/>
  <c r="N38" i="27" s="1"/>
  <c r="AD38" s="1"/>
  <c r="K38" i="53"/>
  <c r="T38" s="1"/>
  <c r="O38"/>
  <c r="J38"/>
  <c r="S38" s="1"/>
  <c r="N38" i="24" s="1"/>
  <c r="AD38" s="1"/>
  <c r="N38" i="53"/>
  <c r="W38" s="1"/>
  <c r="Q41" i="44"/>
  <c r="T37" i="52"/>
  <c r="M37" i="26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D38" s="1"/>
  <c r="N38" i="26"/>
  <c r="N38" i="28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Q42"/>
  <c r="T38" i="52"/>
  <c r="M38" i="26" s="1"/>
  <c r="AD38" s="1"/>
  <c r="O38" i="52"/>
  <c r="Q38" s="1"/>
  <c r="K39" i="53"/>
  <c r="T39" s="1"/>
  <c r="O39"/>
  <c r="J39"/>
  <c r="S39" s="1"/>
  <c r="N39"/>
  <c r="W39" s="1"/>
  <c r="M39"/>
  <c r="V39" s="1"/>
  <c r="N39" i="28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D39" s="1"/>
  <c r="N39" i="29"/>
  <c r="AD39" s="1"/>
  <c r="N39" i="26"/>
  <c r="N39" i="27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T39" i="52"/>
  <c r="M39" i="26" s="1"/>
  <c r="AD39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D40" s="1"/>
  <c r="AF43" i="44"/>
  <c r="N40" i="27"/>
  <c r="AD40" s="1"/>
  <c r="N40" i="28"/>
  <c r="AD40" s="1"/>
  <c r="N40" i="29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H41" i="44"/>
  <c r="K41" i="53"/>
  <c r="T41" s="1"/>
  <c r="O41"/>
  <c r="J41"/>
  <c r="S41" s="1"/>
  <c r="N41"/>
  <c r="W41" s="1"/>
  <c r="M41"/>
  <c r="V41" s="1"/>
  <c r="N41" i="28" s="1"/>
  <c r="AD41" s="1"/>
  <c r="L41" i="53"/>
  <c r="U41" s="1"/>
  <c r="T40" i="52"/>
  <c r="M40" i="26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AD41" s="1"/>
  <c r="N41" i="29"/>
  <c r="AD41" s="1"/>
  <c r="N41" i="26"/>
  <c r="N41" i="27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G42"/>
  <c r="T41" i="52"/>
  <c r="M41" i="26" s="1"/>
  <c r="AD41" s="1"/>
  <c r="O41" i="52"/>
  <c r="Q41" s="1"/>
  <c r="Q45" i="44"/>
  <c r="M42" i="53"/>
  <c r="V42" s="1"/>
  <c r="N42" i="28" s="1"/>
  <c r="AD42" s="1"/>
  <c r="L42" i="53"/>
  <c r="U42" s="1"/>
  <c r="N42" i="27" s="1"/>
  <c r="AD42" s="1"/>
  <c r="K42" i="53"/>
  <c r="T42" s="1"/>
  <c r="O42"/>
  <c r="J42"/>
  <c r="S42" s="1"/>
  <c r="N42" i="24" s="1"/>
  <c r="AD42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D42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AD43" s="1"/>
  <c r="N43" i="29"/>
  <c r="AD43" s="1"/>
  <c r="N43" i="26"/>
  <c r="N43" i="27"/>
  <c r="AD43" s="1"/>
  <c r="N43" i="28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T43" i="52"/>
  <c r="M43" i="26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D44" s="1"/>
  <c r="AF47" i="44"/>
  <c r="N44" i="27"/>
  <c r="AD44" s="1"/>
  <c r="N44" i="28"/>
  <c r="AD44" s="1"/>
  <c r="N44" i="29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T44" i="52" l="1"/>
  <c r="M44" i="26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D45" s="1"/>
  <c r="N45" i="28"/>
  <c r="AD45" s="1"/>
  <c r="N45" i="29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G42" i="61"/>
  <c r="O42" s="1"/>
  <c r="Q49" i="44"/>
  <c r="M46" i="53"/>
  <c r="V46" s="1"/>
  <c r="L46"/>
  <c r="U46" s="1"/>
  <c r="K46"/>
  <c r="T46" s="1"/>
  <c r="O46"/>
  <c r="J46"/>
  <c r="S46" s="1"/>
  <c r="N46"/>
  <c r="W46" s="1"/>
  <c r="T45" i="52"/>
  <c r="M45" i="26" s="1"/>
  <c r="AD45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D46" s="1"/>
  <c r="AF49" i="44"/>
  <c r="N46" i="29"/>
  <c r="AD46" s="1"/>
  <c r="N46" i="26"/>
  <c r="N46" i="27"/>
  <c r="AD46" s="1"/>
  <c r="N46" i="28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V42" i="61"/>
  <c r="Q50" i="44"/>
  <c r="T46" i="52"/>
  <c r="M46" i="26" s="1"/>
  <c r="AD4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D47" s="1"/>
  <c r="N47" i="28"/>
  <c r="AD47" s="1"/>
  <c r="N47" i="29"/>
  <c r="AD47" s="1"/>
  <c r="N47" i="26"/>
  <c r="N47" i="27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T47" i="52"/>
  <c r="M47" i="26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D48" s="1"/>
  <c r="AF51" i="44"/>
  <c r="N48" i="27"/>
  <c r="AD48" s="1"/>
  <c r="N48" i="28"/>
  <c r="AD48" s="1"/>
  <c r="N48" i="29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G49" i="44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H49"/>
  <c r="J49" s="1"/>
  <c r="O44" i="62"/>
  <c r="T48" i="52"/>
  <c r="M48" i="26" s="1"/>
  <c r="AD48" s="1"/>
  <c r="O48" i="52"/>
  <c r="Q48" s="1"/>
  <c r="Q52" i="44"/>
  <c r="K49" i="53"/>
  <c r="T49" s="1"/>
  <c r="N49" i="26" s="1"/>
  <c r="O49" i="53"/>
  <c r="J49"/>
  <c r="S49" s="1"/>
  <c r="N49"/>
  <c r="W49" s="1"/>
  <c r="N49" i="29" s="1"/>
  <c r="AD49" s="1"/>
  <c r="M49" i="53"/>
  <c r="V49" s="1"/>
  <c r="N49" i="28" s="1"/>
  <c r="AD49" s="1"/>
  <c r="L49" i="53"/>
  <c r="U49" s="1"/>
  <c r="N49" i="27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M50" i="53"/>
  <c r="V50" s="1"/>
  <c r="L50"/>
  <c r="U50" s="1"/>
  <c r="K50"/>
  <c r="T50" s="1"/>
  <c r="O50"/>
  <c r="J50"/>
  <c r="S50" s="1"/>
  <c r="N50" i="24" s="1"/>
  <c r="AD50" s="1"/>
  <c r="N50" i="53"/>
  <c r="W50" s="1"/>
  <c r="Q53" i="44"/>
  <c r="T49" i="52"/>
  <c r="M49" i="26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D50" s="1"/>
  <c r="N50" i="29"/>
  <c r="AD50" s="1"/>
  <c r="N50" i="26"/>
  <c r="N50" i="27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D51" s="1"/>
  <c r="L51" i="53"/>
  <c r="U51" s="1"/>
  <c r="N51" i="27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D51" s="1"/>
  <c r="N51" i="29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J51" i="44" l="1"/>
  <c r="M52" i="53"/>
  <c r="V52" s="1"/>
  <c r="L52"/>
  <c r="U52" s="1"/>
  <c r="K52"/>
  <c r="T52" s="1"/>
  <c r="O52"/>
  <c r="J52"/>
  <c r="S52" s="1"/>
  <c r="N52" i="24" s="1"/>
  <c r="AD52" s="1"/>
  <c r="N52" i="53"/>
  <c r="W52" s="1"/>
  <c r="N52" i="29" s="1"/>
  <c r="AD52" s="1"/>
  <c r="T51" i="52"/>
  <c r="M51" i="26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D52" s="1"/>
  <c r="N52" i="28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D52" s="1"/>
  <c r="O52" i="52"/>
  <c r="Q52" s="1"/>
  <c r="O48" i="63"/>
  <c r="Q56" i="44"/>
  <c r="K53" i="53"/>
  <c r="T53" s="1"/>
  <c r="O53"/>
  <c r="J53"/>
  <c r="S53" s="1"/>
  <c r="N53"/>
  <c r="W53" s="1"/>
  <c r="M53"/>
  <c r="V53" s="1"/>
  <c r="N53" i="28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D53" s="1"/>
  <c r="N53" i="26"/>
  <c r="N53" i="27"/>
  <c r="AD53" s="1"/>
  <c r="N53" i="29"/>
  <c r="AD53" s="1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D53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D54" s="1"/>
  <c r="AF57" i="44"/>
  <c r="N54" i="29"/>
  <c r="AD54" s="1"/>
  <c r="N54" i="26"/>
  <c r="N54" i="27"/>
  <c r="AD54" s="1"/>
  <c r="N54" i="28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T54" i="52"/>
  <c r="M54" i="26" s="1"/>
  <c r="AD54" s="1"/>
  <c r="O54" i="52"/>
  <c r="Q54" s="1"/>
  <c r="K55" i="53"/>
  <c r="T55" s="1"/>
  <c r="O55"/>
  <c r="J55"/>
  <c r="S55" s="1"/>
  <c r="N55" i="24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D55" s="1"/>
  <c r="N55" i="29"/>
  <c r="AD55" s="1"/>
  <c r="N55" i="26"/>
  <c r="N55" i="27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T55" i="52"/>
  <c r="M55" i="26" s="1"/>
  <c r="AD55" s="1"/>
  <c r="O55" i="52"/>
  <c r="Q55" s="1"/>
  <c r="G56" i="44"/>
  <c r="Q59"/>
  <c r="M56" i="53"/>
  <c r="V56" s="1"/>
  <c r="N56" i="28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D56" s="1"/>
  <c r="AF59" i="44"/>
  <c r="N56" i="27"/>
  <c r="AD56" s="1"/>
  <c r="N56" i="29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K57" i="53"/>
  <c r="T57" s="1"/>
  <c r="O57"/>
  <c r="J57"/>
  <c r="S57" s="1"/>
  <c r="N57"/>
  <c r="W57" s="1"/>
  <c r="M57"/>
  <c r="V57" s="1"/>
  <c r="L57"/>
  <c r="U57" s="1"/>
  <c r="N57" i="27" s="1"/>
  <c r="AD57" s="1"/>
  <c r="Q60" i="44"/>
  <c r="T56" i="52"/>
  <c r="M56" i="2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D57" s="1"/>
  <c r="N57" i="28"/>
  <c r="AD57" s="1"/>
  <c r="N57" i="29"/>
  <c r="AD57" s="1"/>
  <c r="N57" i="26"/>
  <c r="K57" i="38"/>
  <c r="M57" s="1"/>
  <c r="C58" i="53"/>
  <c r="B59"/>
  <c r="AE62" i="44" s="1"/>
  <c r="Q56" i="53"/>
  <c r="B59" i="52"/>
  <c r="P62" i="44" s="1"/>
  <c r="C58" i="52"/>
  <c r="J57" i="44"/>
  <c r="AG49" i="24"/>
  <c r="AO56" i="44"/>
  <c r="AT56" s="1"/>
  <c r="Y57"/>
  <c r="AB57" s="1"/>
  <c r="G58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Q61" i="44" l="1"/>
  <c r="M58" i="53"/>
  <c r="V58" s="1"/>
  <c r="L58"/>
  <c r="U58" s="1"/>
  <c r="K58"/>
  <c r="T58" s="1"/>
  <c r="O58"/>
  <c r="J58"/>
  <c r="S58" s="1"/>
  <c r="N58"/>
  <c r="W58" s="1"/>
  <c r="T57" i="52"/>
  <c r="M57" i="26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D58" s="1"/>
  <c r="AF61" i="44"/>
  <c r="N58" i="26"/>
  <c r="N58" i="27"/>
  <c r="AD58" s="1"/>
  <c r="N58" i="28"/>
  <c r="AD58" s="1"/>
  <c r="N58" i="29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T58" i="52"/>
  <c r="M58" i="26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D59" s="1"/>
  <c r="L59" i="53"/>
  <c r="U59" s="1"/>
  <c r="N59" i="27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D59" s="1"/>
  <c r="N59" i="29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H60"/>
  <c r="M60" i="53"/>
  <c r="V60" s="1"/>
  <c r="L60"/>
  <c r="U60" s="1"/>
  <c r="K60"/>
  <c r="T60" s="1"/>
  <c r="O60"/>
  <c r="J60"/>
  <c r="S60" s="1"/>
  <c r="N60" i="24" s="1"/>
  <c r="AD60" s="1"/>
  <c r="N60" i="53"/>
  <c r="W60" s="1"/>
  <c r="N60" i="29" s="1"/>
  <c r="AD60" s="1"/>
  <c r="T59" i="52"/>
  <c r="M59" i="26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D60" s="1"/>
  <c r="N60" i="28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J60" i="44" l="1"/>
  <c r="Q64"/>
  <c r="K61" i="53"/>
  <c r="T61" s="1"/>
  <c r="O61"/>
  <c r="J61"/>
  <c r="S61" s="1"/>
  <c r="N61" i="24" s="1"/>
  <c r="AD61" s="1"/>
  <c r="N61" i="53"/>
  <c r="W61" s="1"/>
  <c r="M61"/>
  <c r="V61" s="1"/>
  <c r="L61"/>
  <c r="U61" s="1"/>
  <c r="T60" i="52"/>
  <c r="M60" i="26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AD61" s="1"/>
  <c r="N61" i="28"/>
  <c r="AD61" s="1"/>
  <c r="N61" i="29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T61" i="52" l="1"/>
  <c r="M61" i="26" s="1"/>
  <c r="AD61" s="1"/>
  <c r="O61" i="52"/>
  <c r="Q61" s="1"/>
  <c r="G62" i="44"/>
  <c r="Q65"/>
  <c r="M62" i="53"/>
  <c r="V62" s="1"/>
  <c r="N62" i="28" s="1"/>
  <c r="AD62" s="1"/>
  <c r="L62" i="53"/>
  <c r="U62" s="1"/>
  <c r="K62"/>
  <c r="T62" s="1"/>
  <c r="O62"/>
  <c r="J62"/>
  <c r="S62" s="1"/>
  <c r="N62" i="24" s="1"/>
  <c r="AD62" s="1"/>
  <c r="N62" i="53"/>
  <c r="W62" s="1"/>
  <c r="N62" i="29" s="1"/>
  <c r="AD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G63" i="44" l="1"/>
  <c r="Q66"/>
  <c r="K63" i="53"/>
  <c r="T63" s="1"/>
  <c r="O63"/>
  <c r="J63"/>
  <c r="S63" s="1"/>
  <c r="N63"/>
  <c r="W63" s="1"/>
  <c r="M63"/>
  <c r="V63" s="1"/>
  <c r="L63"/>
  <c r="U63" s="1"/>
  <c r="T62" i="52"/>
  <c r="M62" i="26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AD63" s="1"/>
  <c r="N63" i="29"/>
  <c r="AD63" s="1"/>
  <c r="N63" i="26"/>
  <c r="N63" i="27"/>
  <c r="AD63" s="1"/>
  <c r="N63" i="28"/>
  <c r="AD63" s="1"/>
  <c r="K63" i="38"/>
  <c r="M63" s="1"/>
  <c r="Q62" i="53"/>
  <c r="C64"/>
  <c r="B65"/>
  <c r="AE68" i="44" s="1"/>
  <c r="C64" i="52"/>
  <c r="B65"/>
  <c r="P68" i="44" s="1"/>
  <c r="G6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J63" i="44" l="1"/>
  <c r="T63" i="52"/>
  <c r="M63" i="26" s="1"/>
  <c r="AD63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D64" s="1"/>
  <c r="AF67" i="44"/>
  <c r="N64" i="27"/>
  <c r="AD64" s="1"/>
  <c r="N64" i="28"/>
  <c r="AD64" s="1"/>
  <c r="N64" i="29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AD65" s="1"/>
  <c r="N65" i="27"/>
  <c r="AD65" s="1"/>
  <c r="N65" i="28"/>
  <c r="AD65" s="1"/>
  <c r="N65" i="29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T65" i="52"/>
  <c r="M65" i="26" s="1"/>
  <c r="AD65" s="1"/>
  <c r="O65" i="52"/>
  <c r="Q65" s="1"/>
  <c r="Q69" i="44"/>
  <c r="M66" i="53"/>
  <c r="V66" s="1"/>
  <c r="N66" i="28" s="1"/>
  <c r="AD66" s="1"/>
  <c r="L66" i="53"/>
  <c r="U66" s="1"/>
  <c r="N66" i="27" s="1"/>
  <c r="AD66" s="1"/>
  <c r="K66" i="53"/>
  <c r="T66" s="1"/>
  <c r="N66" i="26" s="1"/>
  <c r="O66" i="53"/>
  <c r="J66"/>
  <c r="S66" s="1"/>
  <c r="N66"/>
  <c r="W66" s="1"/>
  <c r="N66" i="29" s="1"/>
  <c r="AD66" s="1"/>
  <c r="G66" i="44"/>
  <c r="M67"/>
  <c r="R64" i="14"/>
  <c r="V64"/>
  <c r="T64"/>
  <c r="O64"/>
  <c r="B67" i="44"/>
  <c r="A67"/>
  <c r="H64" i="14"/>
  <c r="D66" i="44"/>
  <c r="N66" i="24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N67" i="26" s="1"/>
  <c r="O67" i="53"/>
  <c r="J67"/>
  <c r="S67" s="1"/>
  <c r="N67"/>
  <c r="W67" s="1"/>
  <c r="M67"/>
  <c r="V67" s="1"/>
  <c r="N67" i="28" s="1"/>
  <c r="AD67" s="1"/>
  <c r="L67" i="53"/>
  <c r="U67" s="1"/>
  <c r="T66" i="52"/>
  <c r="M66" i="2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AD67" s="1"/>
  <c r="N67" i="29"/>
  <c r="AD67" s="1"/>
  <c r="N67" i="27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J67"/>
  <c r="V63" i="62"/>
  <c r="M68" i="53"/>
  <c r="V68" s="1"/>
  <c r="L68"/>
  <c r="U68" s="1"/>
  <c r="K68"/>
  <c r="T68" s="1"/>
  <c r="O68"/>
  <c r="J68"/>
  <c r="S68" s="1"/>
  <c r="N68" i="24" s="1"/>
  <c r="AD68" s="1"/>
  <c r="N68" i="53"/>
  <c r="W68" s="1"/>
  <c r="T67" i="52"/>
  <c r="M67" i="26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D68" s="1"/>
  <c r="N68" i="29"/>
  <c r="AD68" s="1"/>
  <c r="N68" i="26"/>
  <c r="N68" i="27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Q72"/>
  <c r="K69" i="53"/>
  <c r="T69" s="1"/>
  <c r="O69"/>
  <c r="J69"/>
  <c r="S69" s="1"/>
  <c r="N69" i="24" s="1"/>
  <c r="AD69" s="1"/>
  <c r="N69" i="53"/>
  <c r="W69" s="1"/>
  <c r="M69"/>
  <c r="V69" s="1"/>
  <c r="L69"/>
  <c r="U69" s="1"/>
  <c r="T68" i="52"/>
  <c r="M68" i="26" s="1"/>
  <c r="AD68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AD69" s="1"/>
  <c r="N69" i="29"/>
  <c r="AD69" s="1"/>
  <c r="N69" i="26"/>
  <c r="N69" i="27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J70" s="1"/>
  <c r="T69" i="52"/>
  <c r="M69" i="26" s="1"/>
  <c r="AD69" s="1"/>
  <c r="O69" i="52"/>
  <c r="Q69" s="1"/>
  <c r="Q73" i="44"/>
  <c r="M70" i="53"/>
  <c r="V70" s="1"/>
  <c r="N70" i="28" s="1"/>
  <c r="AD70" s="1"/>
  <c r="L70" i="53"/>
  <c r="U70" s="1"/>
  <c r="N70" i="27" s="1"/>
  <c r="AD70" s="1"/>
  <c r="K70" i="53"/>
  <c r="T70" s="1"/>
  <c r="O70"/>
  <c r="J70"/>
  <c r="S70" s="1"/>
  <c r="N70"/>
  <c r="W70" s="1"/>
  <c r="N70" i="29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N71" i="27" s="1"/>
  <c r="AD71" s="1"/>
  <c r="T70" i="52"/>
  <c r="M70" i="26" s="1"/>
  <c r="AD70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D71" s="1"/>
  <c r="N71" i="29"/>
  <c r="AD71" s="1"/>
  <c r="N71" i="26"/>
  <c r="N71" i="28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O68" i="62"/>
  <c r="G69" i="61"/>
  <c r="O69" s="1"/>
  <c r="Q75" i="44"/>
  <c r="T71" i="52"/>
  <c r="M71" i="26" s="1"/>
  <c r="AD71" s="1"/>
  <c r="O71" i="52"/>
  <c r="Q71" s="1"/>
  <c r="M72" i="53"/>
  <c r="V72" s="1"/>
  <c r="L72"/>
  <c r="U72" s="1"/>
  <c r="N72" i="27" s="1"/>
  <c r="AD72" s="1"/>
  <c r="K72" i="53"/>
  <c r="T72" s="1"/>
  <c r="O72"/>
  <c r="J72"/>
  <c r="S72" s="1"/>
  <c r="N72"/>
  <c r="W72" s="1"/>
  <c r="N72" i="29" s="1"/>
  <c r="AD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D72" s="1"/>
  <c r="AF75" i="44"/>
  <c r="N72" i="28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T72" i="52"/>
  <c r="M72" i="26" s="1"/>
  <c r="AD72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D73" s="1"/>
  <c r="M73" i="53"/>
  <c r="V73" s="1"/>
  <c r="N73" i="28" s="1"/>
  <c r="AD73" s="1"/>
  <c r="L73" i="53"/>
  <c r="U73" s="1"/>
  <c r="N73" i="27" s="1"/>
  <c r="AD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Q77"/>
  <c r="M74" i="53"/>
  <c r="V74" s="1"/>
  <c r="L74"/>
  <c r="U74" s="1"/>
  <c r="K74"/>
  <c r="T74" s="1"/>
  <c r="O74"/>
  <c r="J74"/>
  <c r="S74" s="1"/>
  <c r="N74"/>
  <c r="W74" s="1"/>
  <c r="T73" i="52"/>
  <c r="M73" i="26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D74" s="1"/>
  <c r="AF77" i="44"/>
  <c r="N74" i="29"/>
  <c r="AD74" s="1"/>
  <c r="N74" i="26"/>
  <c r="N74" i="27"/>
  <c r="AD74" s="1"/>
  <c r="N74" i="28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D74" s="1"/>
  <c r="O74" i="52"/>
  <c r="Q74" s="1"/>
  <c r="K75" i="53"/>
  <c r="T75" s="1"/>
  <c r="O75"/>
  <c r="J75"/>
  <c r="S75" s="1"/>
  <c r="N75" i="24" s="1"/>
  <c r="AD75" s="1"/>
  <c r="N75" i="53"/>
  <c r="W75" s="1"/>
  <c r="N75" i="29" s="1"/>
  <c r="AD75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D75" s="1"/>
  <c r="N75" i="26"/>
  <c r="N75" i="27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5"/>
  <c r="T75" i="52"/>
  <c r="M75" i="26" s="1"/>
  <c r="AD75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D76" s="1"/>
  <c r="AF79" i="44"/>
  <c r="N76" i="28"/>
  <c r="AD76" s="1"/>
  <c r="N76" i="29"/>
  <c r="AD76" s="1"/>
  <c r="N76" i="27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T76" i="52"/>
  <c r="M76" i="2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D77" s="1"/>
  <c r="L77" i="53"/>
  <c r="U77" s="1"/>
  <c r="N77" i="2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D77" s="1"/>
  <c r="N77" i="29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M78" i="53"/>
  <c r="V78" s="1"/>
  <c r="N78" i="28" s="1"/>
  <c r="AD78" s="1"/>
  <c r="L78" i="53"/>
  <c r="U78" s="1"/>
  <c r="K78"/>
  <c r="T78" s="1"/>
  <c r="O78"/>
  <c r="J78"/>
  <c r="S78" s="1"/>
  <c r="N78"/>
  <c r="W78" s="1"/>
  <c r="N78" i="29" s="1"/>
  <c r="AD78" s="1"/>
  <c r="Q81" i="44"/>
  <c r="T77" i="52"/>
  <c r="M77" i="26" s="1"/>
  <c r="AD77" s="1"/>
  <c r="O77" i="52"/>
  <c r="Q77" s="1"/>
  <c r="G78" i="44"/>
  <c r="G74" i="62"/>
  <c r="V74" s="1"/>
  <c r="M79" i="44"/>
  <c r="J77"/>
  <c r="V76" i="14"/>
  <c r="T76"/>
  <c r="R76"/>
  <c r="B79" i="44"/>
  <c r="A79"/>
  <c r="H76" i="14"/>
  <c r="D78" i="44"/>
  <c r="N78" i="24"/>
  <c r="AD78" s="1"/>
  <c r="AF81" i="44"/>
  <c r="N78" i="26"/>
  <c r="N78" i="27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K79" i="53"/>
  <c r="T79" s="1"/>
  <c r="O79"/>
  <c r="J79"/>
  <c r="S79" s="1"/>
  <c r="N79"/>
  <c r="W79" s="1"/>
  <c r="M79"/>
  <c r="V79" s="1"/>
  <c r="L79"/>
  <c r="U79" s="1"/>
  <c r="T78" i="52"/>
  <c r="M78" i="26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D79" s="1"/>
  <c r="N79" i="28"/>
  <c r="AD79" s="1"/>
  <c r="N79" i="29"/>
  <c r="AD79" s="1"/>
  <c r="N79" i="26"/>
  <c r="N79" i="27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G80" i="44" l="1"/>
  <c r="V76" i="62"/>
  <c r="M80" i="53"/>
  <c r="V80" s="1"/>
  <c r="N80" i="28" s="1"/>
  <c r="AD80" s="1"/>
  <c r="L80" i="53"/>
  <c r="U80" s="1"/>
  <c r="K80"/>
  <c r="T80" s="1"/>
  <c r="O80"/>
  <c r="J80"/>
  <c r="S80" s="1"/>
  <c r="N80" i="24" s="1"/>
  <c r="AD80" s="1"/>
  <c r="N80" i="53"/>
  <c r="W80" s="1"/>
  <c r="T79" i="52"/>
  <c r="M79" i="26" s="1"/>
  <c r="AD79" s="1"/>
  <c r="O79" i="52"/>
  <c r="Q79" s="1"/>
  <c r="Q83" i="44"/>
  <c r="J79"/>
  <c r="V74" i="63"/>
  <c r="M81" i="44"/>
  <c r="O76" i="61"/>
  <c r="V76"/>
  <c r="G76" i="63"/>
  <c r="R78" i="14"/>
  <c r="V78"/>
  <c r="O78"/>
  <c r="T78"/>
  <c r="G81" i="44" s="1"/>
  <c r="B81"/>
  <c r="A81"/>
  <c r="H78" i="14"/>
  <c r="D80" i="44"/>
  <c r="AF83"/>
  <c r="N80" i="27"/>
  <c r="AD80" s="1"/>
  <c r="N80" i="29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M78"/>
  <c r="E78" i="61" s="1"/>
  <c r="AN78" i="14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T80" i="52" l="1"/>
  <c r="M80" i="26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D81" s="1"/>
  <c r="L81" i="53"/>
  <c r="U81" s="1"/>
  <c r="N81" i="27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D81" s="1"/>
  <c r="N81" i="29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T81" i="52" l="1"/>
  <c r="M81" i="26" s="1"/>
  <c r="AD81" s="1"/>
  <c r="O81" i="52"/>
  <c r="Q81" s="1"/>
  <c r="G82" i="44"/>
  <c r="Q85"/>
  <c r="M82" i="53"/>
  <c r="V82" s="1"/>
  <c r="N82" i="28" s="1"/>
  <c r="AD82" s="1"/>
  <c r="L82" i="53"/>
  <c r="U82" s="1"/>
  <c r="K82"/>
  <c r="T82" s="1"/>
  <c r="O82"/>
  <c r="J82"/>
  <c r="S82" s="1"/>
  <c r="N82" i="24" s="1"/>
  <c r="AD82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AD82" s="1"/>
  <c r="N82" i="26"/>
  <c r="N82" i="27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Q86"/>
  <c r="K83" i="53"/>
  <c r="T83" s="1"/>
  <c r="O83"/>
  <c r="J83"/>
  <c r="S83" s="1"/>
  <c r="N83" i="24" s="1"/>
  <c r="AD83" s="1"/>
  <c r="N83" i="53"/>
  <c r="W83" s="1"/>
  <c r="M83"/>
  <c r="V83" s="1"/>
  <c r="L83"/>
  <c r="U83" s="1"/>
  <c r="T82" i="52"/>
  <c r="M82" i="26" s="1"/>
  <c r="AD82" s="1"/>
  <c r="O82" i="52"/>
  <c r="Q82" s="1"/>
  <c r="G79" i="63"/>
  <c r="O79" s="1"/>
  <c r="G83" i="44"/>
  <c r="M84"/>
  <c r="V79" i="63"/>
  <c r="V81" i="14"/>
  <c r="R81"/>
  <c r="T81"/>
  <c r="B84" i="44"/>
  <c r="A84"/>
  <c r="H81" i="14"/>
  <c r="D83" i="44"/>
  <c r="AF86"/>
  <c r="N83" i="27"/>
  <c r="AD83" s="1"/>
  <c r="N83" i="28"/>
  <c r="AD83" s="1"/>
  <c r="N83" i="29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T83" i="52"/>
  <c r="M83" i="26" s="1"/>
  <c r="AD83" s="1"/>
  <c r="O83" i="52"/>
  <c r="Q83" s="1"/>
  <c r="Q87" i="44"/>
  <c r="M84" i="53"/>
  <c r="V84" s="1"/>
  <c r="L84"/>
  <c r="U84" s="1"/>
  <c r="N84" i="27" s="1"/>
  <c r="AD84" s="1"/>
  <c r="K84" i="53"/>
  <c r="T84" s="1"/>
  <c r="O84"/>
  <c r="J84"/>
  <c r="S84" s="1"/>
  <c r="N84" i="24" s="1"/>
  <c r="AD84" s="1"/>
  <c r="N84" i="53"/>
  <c r="W84" s="1"/>
  <c r="N84" i="29" s="1"/>
  <c r="AD84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D85" s="1"/>
  <c r="N85" i="26"/>
  <c r="N85" i="27"/>
  <c r="AD85" s="1"/>
  <c r="N85" i="28"/>
  <c r="AD85" s="1"/>
  <c r="N85" i="29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T85" i="52"/>
  <c r="M85" i="26" s="1"/>
  <c r="AD85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D86" s="1"/>
  <c r="AF89" i="44"/>
  <c r="N86" i="27"/>
  <c r="AD86" s="1"/>
  <c r="N86" i="28"/>
  <c r="AD86" s="1"/>
  <c r="N86" i="29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D86" s="1"/>
  <c r="O86" i="52"/>
  <c r="Q86" s="1"/>
  <c r="K87" i="53"/>
  <c r="T87" s="1"/>
  <c r="N87" i="26" s="1"/>
  <c r="O87" i="53"/>
  <c r="J87"/>
  <c r="S87" s="1"/>
  <c r="N87" i="24" s="1"/>
  <c r="AD87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AD87" s="1"/>
  <c r="N87" i="29"/>
  <c r="AD87" s="1"/>
  <c r="N87" i="27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J87" i="44"/>
  <c r="M88" i="53"/>
  <c r="V88" s="1"/>
  <c r="L88"/>
  <c r="U88" s="1"/>
  <c r="K88"/>
  <c r="T88" s="1"/>
  <c r="O88"/>
  <c r="J88"/>
  <c r="S88" s="1"/>
  <c r="N88" i="24" s="1"/>
  <c r="AD88" s="1"/>
  <c r="N88" i="53"/>
  <c r="W88" s="1"/>
  <c r="N88" i="29" s="1"/>
  <c r="AD88" s="1"/>
  <c r="T87" i="52"/>
  <c r="M87" i="26" s="1"/>
  <c r="AD87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D88" s="1"/>
  <c r="N88" i="28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H89" i="44"/>
  <c r="O83" i="62"/>
  <c r="T88" i="52"/>
  <c r="M88" i="26" s="1"/>
  <c r="AD88" s="1"/>
  <c r="O88" i="52"/>
  <c r="Q88" s="1"/>
  <c r="Q92" i="44"/>
  <c r="K89" i="53"/>
  <c r="T89" s="1"/>
  <c r="O89"/>
  <c r="J89"/>
  <c r="S89" s="1"/>
  <c r="N89"/>
  <c r="W89" s="1"/>
  <c r="M89"/>
  <c r="V89" s="1"/>
  <c r="N89" i="28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D89" s="1"/>
  <c r="N89" i="27"/>
  <c r="AD89" s="1"/>
  <c r="N89" i="29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D90" s="1"/>
  <c r="AF93" i="44"/>
  <c r="N90" i="29"/>
  <c r="AD90" s="1"/>
  <c r="N90" i="27"/>
  <c r="AD90" s="1"/>
  <c r="N90" i="28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T90" i="52"/>
  <c r="M90" i="26" s="1"/>
  <c r="AD90" s="1"/>
  <c r="O90" i="52"/>
  <c r="Q90" s="1"/>
  <c r="K91" i="53"/>
  <c r="T91" s="1"/>
  <c r="O91"/>
  <c r="J91"/>
  <c r="S91" s="1"/>
  <c r="N91" i="24" s="1"/>
  <c r="AD91" s="1"/>
  <c r="N91" i="53"/>
  <c r="W91" s="1"/>
  <c r="N91" i="29" s="1"/>
  <c r="AD91" s="1"/>
  <c r="M91" i="53"/>
  <c r="V91" s="1"/>
  <c r="L91"/>
  <c r="U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D91" s="1"/>
  <c r="N91" i="26"/>
  <c r="N91" i="27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Q95" i="44" l="1"/>
  <c r="T91" i="52"/>
  <c r="M91" i="26" s="1"/>
  <c r="AD91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D92" s="1"/>
  <c r="AF95" i="44"/>
  <c r="N92" i="27"/>
  <c r="AD92" s="1"/>
  <c r="N92" i="28"/>
  <c r="AD92" s="1"/>
  <c r="N92" i="29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D93" s="1"/>
  <c r="L93" i="53"/>
  <c r="U93" s="1"/>
  <c r="N93" i="27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AD93" s="1"/>
  <c r="N93" i="29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Q97" i="44"/>
  <c r="M94" i="53"/>
  <c r="V94" s="1"/>
  <c r="L94"/>
  <c r="U94" s="1"/>
  <c r="K94"/>
  <c r="T94" s="1"/>
  <c r="O94"/>
  <c r="J94"/>
  <c r="S94" s="1"/>
  <c r="N94"/>
  <c r="W94" s="1"/>
  <c r="T93" i="52"/>
  <c r="M93" i="26" s="1"/>
  <c r="AD93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D94" s="1"/>
  <c r="AF97" i="44"/>
  <c r="N94" i="29"/>
  <c r="AD94" s="1"/>
  <c r="N94" i="26"/>
  <c r="N94" i="27"/>
  <c r="AD94" s="1"/>
  <c r="N94" i="28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T94" i="52"/>
  <c r="M94" i="26" s="1"/>
  <c r="AD94" s="1"/>
  <c r="O94" i="52"/>
  <c r="Q94" s="1"/>
  <c r="K95" i="53"/>
  <c r="T95" s="1"/>
  <c r="O95"/>
  <c r="J95"/>
  <c r="S95" s="1"/>
  <c r="N95" i="24" s="1"/>
  <c r="AD95" s="1"/>
  <c r="N95" i="53"/>
  <c r="W95" s="1"/>
  <c r="N95" i="29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D95" s="1"/>
  <c r="N95" i="28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3"/>
  <c r="V91" s="1"/>
  <c r="G96" i="44"/>
  <c r="T95" i="52"/>
  <c r="M95" i="26" s="1"/>
  <c r="AD95" s="1"/>
  <c r="O95" i="52"/>
  <c r="Q95" s="1"/>
  <c r="Q99" i="44"/>
  <c r="M96" i="53"/>
  <c r="V96" s="1"/>
  <c r="N96" i="28" s="1"/>
  <c r="AD96" s="1"/>
  <c r="L96" i="53"/>
  <c r="U96" s="1"/>
  <c r="N96" i="27" s="1"/>
  <c r="AD96" s="1"/>
  <c r="K96" i="53"/>
  <c r="T96" s="1"/>
  <c r="O96"/>
  <c r="J96"/>
  <c r="S96" s="1"/>
  <c r="N96"/>
  <c r="W96" s="1"/>
  <c r="N96" i="29" s="1"/>
  <c r="AD96" s="1"/>
  <c r="V90" i="63"/>
  <c r="M97" i="44"/>
  <c r="V91" i="62"/>
  <c r="O91"/>
  <c r="G91" i="61"/>
  <c r="R94" i="14"/>
  <c r="V94"/>
  <c r="T94"/>
  <c r="B97" i="44"/>
  <c r="A97"/>
  <c r="H94" i="14"/>
  <c r="D96" i="44"/>
  <c r="N96" i="24"/>
  <c r="AD96" s="1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J96"/>
  <c r="Q100"/>
  <c r="K97" i="53"/>
  <c r="T97" s="1"/>
  <c r="O97"/>
  <c r="J97"/>
  <c r="S97" s="1"/>
  <c r="N97"/>
  <c r="W97" s="1"/>
  <c r="M97"/>
  <c r="V97" s="1"/>
  <c r="N97" i="28" s="1"/>
  <c r="AD97" s="1"/>
  <c r="L97" i="53"/>
  <c r="U97" s="1"/>
  <c r="G92" i="63"/>
  <c r="O92" s="1"/>
  <c r="T96" i="52"/>
  <c r="M96" i="2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D97" s="1"/>
  <c r="N97" i="29"/>
  <c r="AD97" s="1"/>
  <c r="N97" i="26"/>
  <c r="N97" i="27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T97" i="52"/>
  <c r="M97" i="26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D98" s="1"/>
  <c r="AF101" i="44"/>
  <c r="N98" i="29"/>
  <c r="AD98" s="1"/>
  <c r="N98" i="26"/>
  <c r="N98" i="27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J100" i="44"/>
  <c r="AO99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G101" i="44" l="1"/>
  <c r="G102" s="1"/>
  <c r="H101"/>
  <c r="H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<sst xmlns="http://schemas.openxmlformats.org/spreadsheetml/2006/main" count="7859" uniqueCount="492">
  <si>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</si>
  <si>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</si>
  <si>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</si>
  <si>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</si>
  <si>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</si>
  <si>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</si>
  <si>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</si>
  <si>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</si>
  <si>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</si>
  <si>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</si>
  <si>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</si>
  <si>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</si>
  <si>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</si>
  <si>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</si>
  <si>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</si>
  <si>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</si>
  <si>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</si>
  <si>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</si>
  <si>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</si>
  <si>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</si>
  <si>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</si>
  <si>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</si>
  <si>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</si>
  <si>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</si>
  <si>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</si>
  <si>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</si>
  <si>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</si>
  <si>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</si>
  <si>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</si>
  <si>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</si>
  <si>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</si>
  <si>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</si>
  <si>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</si>
  <si>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</si>
  <si>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</si>
  <si>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</si>
  <si>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</si>
  <si>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</si>
  <si>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</si>
  <si>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</si>
  <si>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</si>
  <si>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</si>
  <si>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</si>
  <si>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</si>
  <si>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</si>
  <si>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</si>
  <si>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</si>
  <si>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</si>
  <si>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</si>
  <si>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</si>
  <si>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</si>
  <si>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</si>
  <si>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</si>
  <si>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</si>
  <si>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</si>
  <si>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</si>
  <si>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</si>
  <si>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</si>
  <si>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</si>
  <si>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</si>
  <si>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</si>
  <si>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</si>
  <si>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</si>
  <si>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</si>
  <si>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</si>
  <si>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</si>
  <si>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</si>
  <si>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</si>
  <si>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</si>
  <si>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</si>
  <si>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</si>
  <si>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</si>
  <si>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</si>
  <si>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</si>
  <si>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</si>
  <si>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</si>
  <si>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</si>
  <si>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</si>
  <si>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</si>
  <si>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</si>
  <si>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</si>
  <si>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</si>
  <si>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</si>
  <si>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</si>
  <si>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</si>
  <si>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</si>
  <si>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</si>
  <si>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</si>
  <si>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</si>
  <si>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</si>
  <si>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</si>
  <si>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</si>
  <si>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</si>
  <si>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</si>
  <si>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</si>
  <si>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</si>
  <si>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</si>
  <si>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</si>
  <si>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</si>
  <si>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</si>
  <si>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</si>
  <si>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</si>
  <si>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</si>
  <si>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</si>
  <si>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</si>
  <si>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</si>
  <si>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</si>
  <si>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</si>
  <si>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</si>
  <si>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</si>
  <si>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</si>
  <si>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</si>
  <si>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</si>
  <si>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</si>
  <si>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</si>
  <si>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</si>
  <si>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</si>
  <si>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</si>
  <si>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</si>
  <si>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</si>
  <si>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</si>
  <si>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</si>
  <si>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</si>
  <si>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</si>
  <si>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</si>
  <si>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</si>
  <si>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</si>
  <si>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</si>
  <si>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</si>
  <si>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</si>
  <si>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</si>
  <si>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</si>
  <si>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</si>
  <si>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</si>
  <si>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</si>
  <si>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</si>
  <si>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</si>
  <si>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</si>
  <si>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</si>
  <si>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</si>
  <si>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</si>
  <si>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</si>
  <si>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</si>
  <si>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</si>
  <si>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</si>
  <si>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</si>
  <si>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</si>
  <si>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</si>
  <si>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</si>
  <si>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</si>
  <si>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</si>
  <si>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</si>
  <si>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</si>
  <si>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</si>
  <si>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</si>
  <si>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</si>
  <si>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</si>
  <si>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</si>
  <si>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</si>
  <si>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</si>
  <si>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</si>
  <si>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</si>
  <si>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</si>
  <si>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</si>
  <si>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</si>
  <si>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</si>
  <si>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</si>
  <si>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</si>
  <si>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</si>
  <si>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</si>
  <si>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</si>
  <si>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</si>
  <si>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</si>
  <si>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</si>
  <si>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</si>
  <si>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</si>
  <si>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</si>
  <si>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</si>
  <si>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</si>
  <si>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</si>
  <si>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</si>
  <si>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</si>
  <si>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</si>
  <si>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</si>
  <si>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</si>
  <si>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</si>
  <si>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</si>
  <si>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</si>
  <si>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</si>
  <si>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</si>
  <si>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</si>
  <si>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</si>
  <si>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</si>
  <si>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</si>
  <si>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</si>
  <si>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</si>
  <si>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</si>
  <si>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</si>
  <si>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</si>
  <si>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</si>
  <si>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</si>
  <si>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</si>
  <si>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</si>
  <si>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</si>
  <si>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</si>
  <si>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</si>
  <si>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</si>
  <si>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</si>
  <si>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</si>
  <si>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</si>
  <si>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</si>
  <si>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</si>
  <si>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</si>
  <si>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</si>
  <si>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</si>
  <si>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</si>
  <si>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</si>
  <si>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</si>
  <si>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</si>
  <si>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</si>
  <si>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</si>
  <si>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</si>
  <si>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</si>
  <si>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</si>
  <si>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</si>
  <si>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</si>
  <si>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</si>
  <si>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</si>
  <si>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</si>
  <si>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</si>
  <si>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</si>
  <si>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</si>
  <si>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</si>
  <si>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</si>
  <si>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</si>
  <si>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</si>
  <si>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</si>
  <si>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</si>
  <si>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</si>
  <si>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</si>
  <si>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</si>
  <si>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</si>
  <si>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</si>
  <si>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</si>
  <si>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</si>
  <si>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</si>
  <si>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</si>
  <si>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</si>
  <si>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</si>
  <si>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</si>
  <si>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</si>
  <si>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</si>
  <si>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</si>
  <si>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</si>
  <si>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</si>
  <si>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</si>
  <si>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</si>
  <si>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</si>
  <si>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</si>
  <si>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</si>
  <si>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</si>
  <si>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</si>
  <si>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</si>
  <si>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</si>
  <si>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</si>
  <si>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</si>
  <si>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</si>
  <si>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</si>
  <si>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</si>
  <si>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</si>
  <si>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</si>
  <si>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</si>
  <si>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</si>
  <si>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</si>
  <si>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</si>
  <si>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</si>
  <si>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</si>
  <si>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</si>
  <si>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</si>
  <si>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</si>
  <si>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</si>
  <si>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</si>
  <si>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</si>
  <si>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</si>
  <si>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</si>
  <si>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</si>
  <si>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</si>
  <si>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</si>
  <si>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</si>
  <si>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</si>
  <si>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</si>
  <si>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</si>
  <si>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</si>
  <si>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</si>
  <si>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</si>
  <si>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</si>
  <si>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</si>
  <si>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</si>
  <si>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</si>
  <si>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</si>
  <si>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</si>
  <si>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</si>
  <si>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</si>
  <si>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</si>
  <si>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</si>
  <si>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</si>
  <si>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</si>
  <si>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</si>
  <si>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</si>
  <si>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</si>
  <si>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</si>
  <si>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</si>
  <si>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</si>
  <si>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</si>
  <si>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</si>
  <si>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</si>
  <si>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</si>
  <si>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</si>
  <si>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</si>
  <si>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</si>
  <si>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</si>
  <si>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</si>
  <si>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</si>
  <si>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</si>
  <si>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</si>
  <si>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</si>
  <si>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</si>
  <si>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</si>
  <si>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</si>
  <si>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</si>
  <si>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</si>
  <si>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</si>
  <si>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</si>
  <si>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</si>
  <si>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</si>
  <si>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</si>
  <si>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</si>
  <si>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</si>
  <si>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</si>
  <si>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</si>
  <si>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</si>
  <si>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</si>
  <si>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</si>
  <si>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</si>
  <si>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</si>
  <si>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</si>
  <si>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</si>
  <si>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</si>
  <si>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</si>
  <si>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</si>
  <si>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</si>
  <si>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</si>
  <si>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</si>
  <si>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</si>
  <si>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</si>
  <si>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</si>
  <si>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</si>
  <si>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</si>
  <si>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</si>
  <si>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</si>
  <si>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</si>
  <si>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</si>
  <si>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</si>
  <si>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</si>
  <si>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</si>
  <si>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</si>
  <si>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</si>
  <si>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</si>
  <si>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</si>
  <si>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</si>
  <si>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</si>
  <si>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</si>
  <si>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</si>
  <si>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</si>
  <si>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</si>
  <si>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</si>
  <si>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</si>
  <si>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</si>
  <si>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</si>
  <si>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</si>
  <si>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</si>
  <si>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</si>
  <si>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</si>
  <si>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</si>
  <si>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</si>
  <si>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</si>
  <si>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</si>
  <si>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</si>
  <si>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</si>
  <si>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</si>
  <si>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</si>
  <si>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</si>
  <si>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</si>
  <si>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</si>
  <si>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</si>
  <si>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</si>
  <si>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</si>
  <si>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</si>
  <si>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</si>
  <si>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</si>
  <si>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</si>
  <si>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</si>
  <si>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</si>
  <si>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</si>
  <si>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</si>
  <si>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</si>
  <si>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</si>
  <si>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</si>
  <si>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</si>
  <si>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</si>
  <si>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</si>
  <si>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</si>
  <si>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</si>
  <si>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</si>
  <si>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</si>
  <si>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</si>
  <si>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</si>
  <si>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</si>
  <si>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</si>
  <si>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</si>
  <si>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</si>
  <si>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</si>
  <si>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</si>
  <si>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</si>
  <si>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ANTA_CRF(NR-57)</t>
  </si>
  <si>
    <t>ANTA_GF(NR-57)</t>
  </si>
  <si>
    <t>ANTA_LF(NR-57)</t>
  </si>
  <si>
    <t>ANTA_RF(NR-57)</t>
  </si>
  <si>
    <t>AURY_CRF(NR-57)</t>
  </si>
  <si>
    <t>AURY_GF(NR-57)</t>
  </si>
  <si>
    <t>AURY_LF(NR-57)</t>
  </si>
  <si>
    <t>AURY_RF(NR-57)</t>
  </si>
  <si>
    <t>BRBCL(ER-24)</t>
  </si>
  <si>
    <t>BSIUL(NR-57)</t>
  </si>
  <si>
    <t>CHAMERA1(NR-57)</t>
  </si>
  <si>
    <t>CHAMERA2(NR-57)</t>
  </si>
  <si>
    <t>CHAMERA3(NR-57)</t>
  </si>
  <si>
    <t>DADRI_CRF(NR-57)</t>
  </si>
  <si>
    <t>DADRI_GF(NR-57)</t>
  </si>
  <si>
    <t>DADRI_LF(NR-57)</t>
  </si>
  <si>
    <t>DADRI_RF(NR-57)</t>
  </si>
  <si>
    <t>DADRIT(NR-57)</t>
  </si>
  <si>
    <t>DADRT2(NR-57)</t>
  </si>
  <si>
    <t>DHAULIGNGA(NR-57)</t>
  </si>
  <si>
    <t>DULHASTI(NR-57)</t>
  </si>
  <si>
    <t>FSTPP I &amp; II(ER-24)</t>
  </si>
  <si>
    <t>JHAJJAR(NR-57)</t>
  </si>
  <si>
    <t>KHSTPP-II(ER-24)</t>
  </si>
  <si>
    <t>KOTESHWR(NR-57)</t>
  </si>
  <si>
    <t>NAPP(NR-57)</t>
  </si>
  <si>
    <t>NJPC(NR-57)</t>
  </si>
  <si>
    <t>PARBATI3(NR-57)</t>
  </si>
  <si>
    <t>RAPPB(NR-57)</t>
  </si>
  <si>
    <t>RAPPC(NR-57)</t>
  </si>
  <si>
    <t>RIHAND1(NR-57)</t>
  </si>
  <si>
    <t>RIHAND2(NR-57)</t>
  </si>
  <si>
    <t>RIHAND3(NR-57)</t>
  </si>
  <si>
    <t>SALAL(NR-57)</t>
  </si>
  <si>
    <t>SASAN(WR-27)</t>
  </si>
  <si>
    <t>SEWA2(NR-57)</t>
  </si>
  <si>
    <t>SINGRAULI(NR-57)</t>
  </si>
  <si>
    <t>SINGRAULI_HYDRO(NR-57)</t>
  </si>
  <si>
    <t>TALA(ER-24)</t>
  </si>
  <si>
    <t>TANAKPUR(NR-57)</t>
  </si>
  <si>
    <t>TEHRI(NR-57)</t>
  </si>
  <si>
    <t>UNCHAHAR1(NR-57)</t>
  </si>
  <si>
    <t>UNCHAHAR2(NR-57)</t>
  </si>
  <si>
    <t>UNCHAHAR3(NR-57)</t>
  </si>
  <si>
    <t>UNCHAHAR4(NR-57)</t>
  </si>
  <si>
    <t>URI2(NR-57)</t>
  </si>
  <si>
    <t>SHPPBPL</t>
  </si>
  <si>
    <t>Nagaland_Ben</t>
  </si>
  <si>
    <t>BSHP</t>
  </si>
  <si>
    <t>SINGOLI</t>
  </si>
  <si>
    <t>APNRL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</si>
  <si>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</si>
  <si>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</si>
  <si>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</si>
  <si>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</si>
  <si>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</si>
  <si>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</si>
  <si>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</si>
  <si>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</si>
  <si>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</si>
  <si>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</si>
  <si>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</si>
  <si>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</si>
  <si>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TANGEDCO</t>
  </si>
  <si>
    <t>UTTARAKHAND</t>
  </si>
  <si>
    <t>ARP1PL_BKN</t>
  </si>
  <si>
    <t>RSEJ3PL_FTG2</t>
  </si>
  <si>
    <t>53IS2022/01/25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</si>
</sst>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60</v>
          </cell>
          <cell r="C5">
            <v>0</v>
          </cell>
          <cell r="D5">
            <v>288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288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288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288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288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288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288</v>
          </cell>
          <cell r="E11">
            <v>0</v>
          </cell>
          <cell r="H11">
            <v>60</v>
          </cell>
          <cell r="I11">
            <v>0</v>
          </cell>
          <cell r="J11">
            <v>82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288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288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288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288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288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288</v>
          </cell>
          <cell r="E17">
            <v>0</v>
          </cell>
          <cell r="H17">
            <v>60</v>
          </cell>
          <cell r="I17">
            <v>0</v>
          </cell>
          <cell r="J17">
            <v>82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288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288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288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288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288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288</v>
          </cell>
          <cell r="E23">
            <v>0</v>
          </cell>
          <cell r="H23">
            <v>60</v>
          </cell>
          <cell r="I23">
            <v>0</v>
          </cell>
          <cell r="J23">
            <v>82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288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288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288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288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288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288</v>
          </cell>
          <cell r="E29">
            <v>0</v>
          </cell>
          <cell r="H29">
            <v>60</v>
          </cell>
          <cell r="I29">
            <v>0</v>
          </cell>
          <cell r="J29">
            <v>82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288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288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288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288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288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288</v>
          </cell>
          <cell r="E35">
            <v>0</v>
          </cell>
          <cell r="H35">
            <v>60</v>
          </cell>
          <cell r="I35">
            <v>0</v>
          </cell>
          <cell r="J35">
            <v>82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288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85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82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82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82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82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82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288</v>
          </cell>
          <cell r="E77">
            <v>0</v>
          </cell>
          <cell r="H77">
            <v>60</v>
          </cell>
          <cell r="I77">
            <v>0</v>
          </cell>
          <cell r="J77">
            <v>82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288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288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288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288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288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288</v>
          </cell>
          <cell r="E83">
            <v>0</v>
          </cell>
          <cell r="H83">
            <v>60</v>
          </cell>
          <cell r="I83">
            <v>0</v>
          </cell>
          <cell r="J83">
            <v>87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288</v>
          </cell>
          <cell r="E84">
            <v>0</v>
          </cell>
          <cell r="H84">
            <v>60</v>
          </cell>
          <cell r="I84">
            <v>0</v>
          </cell>
          <cell r="J84">
            <v>90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288</v>
          </cell>
          <cell r="E85">
            <v>0</v>
          </cell>
          <cell r="H85">
            <v>60</v>
          </cell>
          <cell r="I85">
            <v>0</v>
          </cell>
          <cell r="J85">
            <v>90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288</v>
          </cell>
          <cell r="E86">
            <v>0</v>
          </cell>
          <cell r="H86">
            <v>60</v>
          </cell>
          <cell r="I86">
            <v>0</v>
          </cell>
          <cell r="J86">
            <v>90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288</v>
          </cell>
          <cell r="E87">
            <v>0</v>
          </cell>
          <cell r="H87">
            <v>60</v>
          </cell>
          <cell r="I87">
            <v>0</v>
          </cell>
          <cell r="J87">
            <v>90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288</v>
          </cell>
          <cell r="E88">
            <v>0</v>
          </cell>
          <cell r="H88">
            <v>60</v>
          </cell>
          <cell r="I88">
            <v>0</v>
          </cell>
          <cell r="J88">
            <v>90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288</v>
          </cell>
          <cell r="E89">
            <v>0</v>
          </cell>
          <cell r="H89">
            <v>60</v>
          </cell>
          <cell r="I89">
            <v>0</v>
          </cell>
          <cell r="J89">
            <v>87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288</v>
          </cell>
          <cell r="E90">
            <v>0</v>
          </cell>
          <cell r="H90">
            <v>60</v>
          </cell>
          <cell r="I90">
            <v>0</v>
          </cell>
          <cell r="J90">
            <v>90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288</v>
          </cell>
          <cell r="E91">
            <v>0</v>
          </cell>
          <cell r="H91">
            <v>60</v>
          </cell>
          <cell r="I91">
            <v>0</v>
          </cell>
          <cell r="J91">
            <v>90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288</v>
          </cell>
          <cell r="E92">
            <v>0</v>
          </cell>
          <cell r="H92">
            <v>60</v>
          </cell>
          <cell r="I92">
            <v>0</v>
          </cell>
          <cell r="J92">
            <v>90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288</v>
          </cell>
          <cell r="E93">
            <v>0</v>
          </cell>
          <cell r="H93">
            <v>60</v>
          </cell>
          <cell r="I93">
            <v>0</v>
          </cell>
          <cell r="J93">
            <v>90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288</v>
          </cell>
          <cell r="E94">
            <v>0</v>
          </cell>
          <cell r="H94">
            <v>60</v>
          </cell>
          <cell r="I94">
            <v>0</v>
          </cell>
          <cell r="J94">
            <v>90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288</v>
          </cell>
          <cell r="E95">
            <v>0</v>
          </cell>
          <cell r="H95">
            <v>60</v>
          </cell>
          <cell r="I95">
            <v>0</v>
          </cell>
          <cell r="J95">
            <v>87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288</v>
          </cell>
          <cell r="E96">
            <v>0</v>
          </cell>
          <cell r="H96">
            <v>60</v>
          </cell>
          <cell r="I96">
            <v>0</v>
          </cell>
          <cell r="J96">
            <v>90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288</v>
          </cell>
          <cell r="E97">
            <v>0</v>
          </cell>
          <cell r="H97">
            <v>60</v>
          </cell>
          <cell r="I97">
            <v>0</v>
          </cell>
          <cell r="J97">
            <v>90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288</v>
          </cell>
          <cell r="E98">
            <v>0</v>
          </cell>
          <cell r="H98">
            <v>60</v>
          </cell>
          <cell r="I98">
            <v>0</v>
          </cell>
          <cell r="J98">
            <v>90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288</v>
          </cell>
          <cell r="E99">
            <v>0</v>
          </cell>
          <cell r="H99">
            <v>60</v>
          </cell>
          <cell r="I99">
            <v>0</v>
          </cell>
          <cell r="J99">
            <v>90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288</v>
          </cell>
          <cell r="E100">
            <v>0</v>
          </cell>
          <cell r="H100">
            <v>60</v>
          </cell>
          <cell r="I100">
            <v>0</v>
          </cell>
          <cell r="J100">
            <v>90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35.01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35.01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35.01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35.01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35.01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35.01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35.01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35.01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35.01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35.01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35.01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35.01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35.01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35.01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269.74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273.74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273.74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282.74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276.74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278.74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279.74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281.74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282.74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289.74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284.74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273.74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44586</v>
      </c>
      <c r="Z3" s="37">
        <f>S3</f>
        <v>44586</v>
      </c>
      <c r="AE3" s="36"/>
      <c r="AH3" s="38">
        <f>AV4</f>
        <v>44586</v>
      </c>
    </row>
    <row r="4" spans="1:48" ht="15.75" thickBot="1">
      <c r="A4" s="37">
        <f>frq!A1</f>
        <v>44586</v>
      </c>
      <c r="L4" s="37">
        <f>frq!A1</f>
        <v>44586</v>
      </c>
      <c r="P4" s="37">
        <f>frq!A1</f>
        <v>44586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6.7435000000000009E-2</v>
      </c>
      <c r="H6" s="54">
        <f>(BAWANA!U3+BAWANA!V3)/4000</f>
        <v>0</v>
      </c>
      <c r="I6" s="54"/>
      <c r="J6" s="54">
        <f>G6+H6+I6</f>
        <v>6.7435000000000009E-2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6.8434999999999996E-2</v>
      </c>
      <c r="H7" s="54">
        <f>(BAWANA!U4+BAWANA!V4)/4000</f>
        <v>0</v>
      </c>
      <c r="I7" s="54"/>
      <c r="J7" s="54">
        <f t="shared" ref="J7:J70" si="3">G7+H7+I7</f>
        <v>6.8434999999999996E-2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6.8434999999999996E-2</v>
      </c>
      <c r="H20" s="54">
        <f>(BAWANA!U17+BAWANA!V17)/4000</f>
        <v>0</v>
      </c>
      <c r="I20" s="54"/>
      <c r="J20" s="54">
        <f t="shared" si="3"/>
        <v>6.8434999999999996E-2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7.0684999999999998E-2</v>
      </c>
      <c r="H22" s="54">
        <f>(BAWANA!U19+BAWANA!V19)/4000</f>
        <v>0</v>
      </c>
      <c r="I22" s="54"/>
      <c r="J22" s="54">
        <f t="shared" si="3"/>
        <v>7.0684999999999998E-2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6.9184999999999997E-2</v>
      </c>
      <c r="H23" s="54">
        <f>(BAWANA!U20+BAWANA!V20)/4000</f>
        <v>0</v>
      </c>
      <c r="I23" s="54"/>
      <c r="J23" s="54">
        <f t="shared" si="3"/>
        <v>6.9184999999999997E-2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6.9684999999999997E-2</v>
      </c>
      <c r="H24" s="54">
        <f>(BAWANA!U21+BAWANA!V21)/4000</f>
        <v>0</v>
      </c>
      <c r="I24" s="54"/>
      <c r="J24" s="54">
        <f t="shared" si="3"/>
        <v>6.9684999999999997E-2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6.9934999999999997E-2</v>
      </c>
      <c r="H25" s="54">
        <f>(BAWANA!U22+BAWANA!V22)/4000</f>
        <v>0</v>
      </c>
      <c r="I25" s="54"/>
      <c r="J25" s="54">
        <f t="shared" si="3"/>
        <v>6.9934999999999997E-2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7.0434999999999998E-2</v>
      </c>
      <c r="H26" s="54">
        <f>(BAWANA!U23+BAWANA!V23)/4000</f>
        <v>0</v>
      </c>
      <c r="I26" s="54"/>
      <c r="J26" s="54">
        <f t="shared" si="3"/>
        <v>7.0434999999999998E-2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7.0684999999999998E-2</v>
      </c>
      <c r="H27" s="54">
        <f>(BAWANA!U24+BAWANA!V24)/4000</f>
        <v>0</v>
      </c>
      <c r="I27" s="54"/>
      <c r="J27" s="54">
        <f t="shared" si="3"/>
        <v>7.0684999999999998E-2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7.2434999999999999E-2</v>
      </c>
      <c r="H28" s="54">
        <f>(BAWANA!U25+BAWANA!V25)/4000</f>
        <v>0</v>
      </c>
      <c r="I28" s="54"/>
      <c r="J28" s="54">
        <f t="shared" si="3"/>
        <v>7.2434999999999999E-2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7.1184999999999998E-2</v>
      </c>
      <c r="H29" s="54">
        <f>(BAWANA!U26+BAWANA!V26)/4000</f>
        <v>0</v>
      </c>
      <c r="I29" s="54"/>
      <c r="J29" s="54">
        <f t="shared" si="3"/>
        <v>7.1184999999999998E-2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6.8434999999999996E-2</v>
      </c>
      <c r="H101" s="54">
        <f>(BAWANA!U98+BAWANA!V98)/4000</f>
        <v>0</v>
      </c>
      <c r="I101" s="54"/>
      <c r="J101" s="54">
        <f t="shared" si="9"/>
        <v>6.8434999999999996E-2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7.051625000000012</v>
      </c>
      <c r="H102" s="54">
        <f t="shared" si="14"/>
        <v>0</v>
      </c>
      <c r="I102" s="54"/>
      <c r="J102" s="54">
        <f t="shared" si="14"/>
        <v>7.051625000000012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E14" sqref="E1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19.22</v>
      </c>
      <c r="J3" s="95">
        <v>0</v>
      </c>
      <c r="K3" s="95">
        <v>0</v>
      </c>
      <c r="L3" s="95">
        <v>6.73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25.95</v>
      </c>
      <c r="W3">
        <v>0</v>
      </c>
      <c r="X3">
        <v>19.22</v>
      </c>
      <c r="Y3">
        <v>6.73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19.22</v>
      </c>
      <c r="J4" s="88">
        <v>0</v>
      </c>
      <c r="K4" s="88">
        <v>0</v>
      </c>
      <c r="L4" s="88">
        <v>6.73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25.95</v>
      </c>
      <c r="W4">
        <v>0</v>
      </c>
      <c r="X4">
        <v>19.22</v>
      </c>
      <c r="Y4">
        <v>6.73</v>
      </c>
      <c r="Z4">
        <v>0</v>
      </c>
      <c r="AA4">
        <v>0</v>
      </c>
    </row>
    <row r="5" spans="1:27">
      <c r="G5" t="s">
        <v>47</v>
      </c>
      <c r="H5" s="115">
        <v>33.630000000000003</v>
      </c>
      <c r="I5" s="88">
        <v>9.61</v>
      </c>
      <c r="J5" s="88">
        <v>14.42</v>
      </c>
      <c r="K5" s="88">
        <v>0</v>
      </c>
      <c r="L5" s="88">
        <v>5.77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63.43</v>
      </c>
      <c r="W5">
        <v>33.630000000000003</v>
      </c>
      <c r="X5">
        <v>9.61</v>
      </c>
      <c r="Y5">
        <v>5.77</v>
      </c>
      <c r="Z5">
        <v>0</v>
      </c>
      <c r="AA5">
        <v>14.42</v>
      </c>
    </row>
    <row r="6" spans="1:27">
      <c r="G6" t="s">
        <v>48</v>
      </c>
      <c r="H6" s="115">
        <v>28.83</v>
      </c>
      <c r="I6" s="88">
        <v>9.61</v>
      </c>
      <c r="J6" s="88">
        <v>14.42</v>
      </c>
      <c r="K6" s="88">
        <v>0</v>
      </c>
      <c r="L6" s="88">
        <v>5.77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58.63</v>
      </c>
      <c r="W6">
        <v>28.83</v>
      </c>
      <c r="X6">
        <v>9.61</v>
      </c>
      <c r="Y6">
        <v>5.77</v>
      </c>
      <c r="Z6">
        <v>0</v>
      </c>
      <c r="AA6">
        <v>14.42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9.61</v>
      </c>
      <c r="M7" s="116">
        <v>0</v>
      </c>
      <c r="N7" s="115">
        <v>0</v>
      </c>
      <c r="O7" s="88">
        <v>0</v>
      </c>
      <c r="P7" s="88">
        <v>-15</v>
      </c>
      <c r="Q7" s="88">
        <v>0</v>
      </c>
      <c r="R7" s="88">
        <v>0</v>
      </c>
      <c r="S7" s="116">
        <v>0</v>
      </c>
      <c r="U7" s="115">
        <v>-15</v>
      </c>
      <c r="V7" s="116">
        <v>9.61</v>
      </c>
      <c r="W7">
        <v>0</v>
      </c>
      <c r="X7">
        <v>0</v>
      </c>
      <c r="Y7">
        <v>9.61</v>
      </c>
      <c r="Z7">
        <v>0</v>
      </c>
      <c r="AA7">
        <v>-15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1.92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1.92</v>
      </c>
      <c r="W8">
        <v>0</v>
      </c>
      <c r="X8">
        <v>0</v>
      </c>
      <c r="Y8">
        <v>1.92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3.84</v>
      </c>
      <c r="M9" s="116">
        <v>0</v>
      </c>
      <c r="N9" s="115">
        <v>0</v>
      </c>
      <c r="O9" s="88">
        <v>-8</v>
      </c>
      <c r="P9" s="88">
        <v>-30</v>
      </c>
      <c r="Q9" s="88">
        <v>0</v>
      </c>
      <c r="R9" s="88">
        <v>0</v>
      </c>
      <c r="S9" s="116">
        <v>0</v>
      </c>
      <c r="U9" s="115">
        <v>-38</v>
      </c>
      <c r="V9" s="116">
        <v>3.84</v>
      </c>
      <c r="W9">
        <v>0</v>
      </c>
      <c r="X9">
        <v>-8</v>
      </c>
      <c r="Y9">
        <v>3.84</v>
      </c>
      <c r="Z9">
        <v>0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3.84</v>
      </c>
      <c r="W10">
        <v>0</v>
      </c>
      <c r="X10">
        <v>0</v>
      </c>
      <c r="Y10">
        <v>3.84</v>
      </c>
      <c r="Z10">
        <v>0</v>
      </c>
      <c r="AA10">
        <v>0</v>
      </c>
    </row>
    <row r="11" spans="1:27">
      <c r="G11" t="s">
        <v>53</v>
      </c>
      <c r="H11" s="115">
        <v>80.739999999999995</v>
      </c>
      <c r="I11" s="88">
        <v>0</v>
      </c>
      <c r="J11" s="88">
        <v>0</v>
      </c>
      <c r="K11" s="88">
        <v>0</v>
      </c>
      <c r="L11" s="88">
        <v>2.88</v>
      </c>
      <c r="M11" s="116">
        <v>0</v>
      </c>
      <c r="N11" s="115">
        <v>0</v>
      </c>
      <c r="O11" s="88">
        <v>0</v>
      </c>
      <c r="P11" s="88">
        <v>-30</v>
      </c>
      <c r="Q11" s="88">
        <v>0</v>
      </c>
      <c r="R11" s="88">
        <v>0</v>
      </c>
      <c r="S11" s="116">
        <v>0</v>
      </c>
      <c r="U11" s="115">
        <v>-30</v>
      </c>
      <c r="V11" s="116">
        <v>83.62</v>
      </c>
      <c r="W11">
        <v>80.739999999999995</v>
      </c>
      <c r="X11">
        <v>0</v>
      </c>
      <c r="Y11">
        <v>2.88</v>
      </c>
      <c r="Z11">
        <v>0</v>
      </c>
      <c r="AA11">
        <v>-30</v>
      </c>
    </row>
    <row r="12" spans="1:27">
      <c r="G12" t="s">
        <v>54</v>
      </c>
      <c r="H12" s="115">
        <v>65.36</v>
      </c>
      <c r="I12" s="88">
        <v>0</v>
      </c>
      <c r="J12" s="88">
        <v>0</v>
      </c>
      <c r="K12" s="88">
        <v>0</v>
      </c>
      <c r="L12" s="88">
        <v>2.88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68.239999999999995</v>
      </c>
      <c r="W12">
        <v>65.36</v>
      </c>
      <c r="X12">
        <v>0</v>
      </c>
      <c r="Y12">
        <v>2.88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6.73</v>
      </c>
      <c r="M13" s="116">
        <v>0</v>
      </c>
      <c r="N13" s="115">
        <v>0</v>
      </c>
      <c r="O13" s="88">
        <v>-5</v>
      </c>
      <c r="P13" s="88">
        <v>-30</v>
      </c>
      <c r="Q13" s="88">
        <v>0</v>
      </c>
      <c r="R13" s="88">
        <v>0</v>
      </c>
      <c r="S13" s="116">
        <v>0</v>
      </c>
      <c r="U13" s="115">
        <v>-35</v>
      </c>
      <c r="V13" s="116">
        <v>6.73</v>
      </c>
      <c r="W13">
        <v>0</v>
      </c>
      <c r="X13">
        <v>-5</v>
      </c>
      <c r="Y13">
        <v>6.73</v>
      </c>
      <c r="Z13">
        <v>0</v>
      </c>
      <c r="AA13">
        <v>-30</v>
      </c>
    </row>
    <row r="14" spans="1:27">
      <c r="G14" t="s">
        <v>56</v>
      </c>
      <c r="H14" s="115">
        <v>31.72</v>
      </c>
      <c r="I14" s="88">
        <v>0</v>
      </c>
      <c r="J14" s="88">
        <v>9.61</v>
      </c>
      <c r="K14" s="88">
        <v>0</v>
      </c>
      <c r="L14" s="88">
        <v>0.96</v>
      </c>
      <c r="M14" s="116">
        <v>0</v>
      </c>
      <c r="N14" s="115">
        <v>0</v>
      </c>
      <c r="O14" s="88">
        <v>-10</v>
      </c>
      <c r="P14" s="88">
        <v>0</v>
      </c>
      <c r="Q14" s="88">
        <v>0</v>
      </c>
      <c r="R14" s="88">
        <v>0</v>
      </c>
      <c r="S14" s="116">
        <v>0</v>
      </c>
      <c r="U14" s="115">
        <v>-10</v>
      </c>
      <c r="V14" s="116">
        <v>42.29</v>
      </c>
      <c r="W14">
        <v>31.72</v>
      </c>
      <c r="X14">
        <v>-10</v>
      </c>
      <c r="Y14">
        <v>0.96</v>
      </c>
      <c r="Z14">
        <v>0</v>
      </c>
      <c r="AA14">
        <v>9.61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2.88</v>
      </c>
      <c r="M15" s="116">
        <v>0</v>
      </c>
      <c r="N15" s="115">
        <v>-15</v>
      </c>
      <c r="O15" s="88">
        <v>0</v>
      </c>
      <c r="P15" s="88">
        <v>-35</v>
      </c>
      <c r="Q15" s="88">
        <v>0</v>
      </c>
      <c r="R15" s="88">
        <v>0</v>
      </c>
      <c r="S15" s="116">
        <v>0</v>
      </c>
      <c r="U15" s="115">
        <v>-50</v>
      </c>
      <c r="V15" s="116">
        <v>2.88</v>
      </c>
      <c r="W15">
        <v>-15</v>
      </c>
      <c r="X15">
        <v>0</v>
      </c>
      <c r="Y15">
        <v>2.88</v>
      </c>
      <c r="Z15">
        <v>0</v>
      </c>
      <c r="AA15">
        <v>-35</v>
      </c>
    </row>
    <row r="16" spans="1:27">
      <c r="G16" t="s">
        <v>58</v>
      </c>
      <c r="H16" s="115">
        <v>0</v>
      </c>
      <c r="I16" s="88">
        <v>0</v>
      </c>
      <c r="J16" s="88">
        <v>9.61</v>
      </c>
      <c r="K16" s="88">
        <v>0</v>
      </c>
      <c r="L16" s="88">
        <v>2.88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12.49</v>
      </c>
      <c r="W16">
        <v>0</v>
      </c>
      <c r="X16">
        <v>0</v>
      </c>
      <c r="Y16">
        <v>2.88</v>
      </c>
      <c r="Z16">
        <v>0</v>
      </c>
      <c r="AA16">
        <v>9.61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3.84</v>
      </c>
      <c r="M17" s="116">
        <v>0</v>
      </c>
      <c r="N17" s="115">
        <v>0</v>
      </c>
      <c r="O17" s="88">
        <v>-5</v>
      </c>
      <c r="P17" s="88">
        <v>-25</v>
      </c>
      <c r="Q17" s="88">
        <v>0</v>
      </c>
      <c r="R17" s="88">
        <v>0</v>
      </c>
      <c r="S17" s="116">
        <v>0</v>
      </c>
      <c r="U17" s="115">
        <v>-30</v>
      </c>
      <c r="V17" s="116">
        <v>3.84</v>
      </c>
      <c r="W17">
        <v>0</v>
      </c>
      <c r="X17">
        <v>-5</v>
      </c>
      <c r="Y17">
        <v>3.84</v>
      </c>
      <c r="Z17">
        <v>0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19.23</v>
      </c>
      <c r="K18" s="88">
        <v>0</v>
      </c>
      <c r="L18" s="88">
        <v>3.84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23.07</v>
      </c>
      <c r="W18">
        <v>0</v>
      </c>
      <c r="X18">
        <v>0</v>
      </c>
      <c r="Y18">
        <v>3.84</v>
      </c>
      <c r="Z18">
        <v>0</v>
      </c>
      <c r="AA18">
        <v>19.23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-15</v>
      </c>
      <c r="O19" s="88">
        <v>-10</v>
      </c>
      <c r="P19" s="88">
        <v>-25</v>
      </c>
      <c r="Q19" s="88">
        <v>0</v>
      </c>
      <c r="R19" s="88">
        <v>0</v>
      </c>
      <c r="S19" s="116">
        <v>0</v>
      </c>
      <c r="U19" s="115">
        <v>-50</v>
      </c>
      <c r="V19" s="116">
        <v>0</v>
      </c>
      <c r="W19">
        <v>-15</v>
      </c>
      <c r="X19">
        <v>-10</v>
      </c>
      <c r="Y19">
        <v>0</v>
      </c>
      <c r="Z19">
        <v>0</v>
      </c>
      <c r="AA19">
        <v>-25</v>
      </c>
    </row>
    <row r="20" spans="7:27">
      <c r="G20" t="s">
        <v>62</v>
      </c>
      <c r="H20" s="115">
        <v>0</v>
      </c>
      <c r="I20" s="88">
        <v>0</v>
      </c>
      <c r="J20" s="88">
        <v>9.61</v>
      </c>
      <c r="K20" s="88">
        <v>0</v>
      </c>
      <c r="L20" s="88">
        <v>0</v>
      </c>
      <c r="M20" s="116">
        <v>0</v>
      </c>
      <c r="N20" s="115">
        <v>0</v>
      </c>
      <c r="O20" s="88">
        <v>-25</v>
      </c>
      <c r="P20" s="88">
        <v>0</v>
      </c>
      <c r="Q20" s="88">
        <v>0</v>
      </c>
      <c r="R20" s="88">
        <v>0</v>
      </c>
      <c r="S20" s="116">
        <v>0</v>
      </c>
      <c r="U20" s="115">
        <v>-25</v>
      </c>
      <c r="V20" s="116">
        <v>9.61</v>
      </c>
      <c r="W20">
        <v>0</v>
      </c>
      <c r="X20">
        <v>-25</v>
      </c>
      <c r="Y20">
        <v>0</v>
      </c>
      <c r="Z20">
        <v>0</v>
      </c>
      <c r="AA20">
        <v>9.61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-35</v>
      </c>
      <c r="P21" s="88">
        <v>-25</v>
      </c>
      <c r="Q21" s="88">
        <v>0</v>
      </c>
      <c r="R21" s="88">
        <v>0</v>
      </c>
      <c r="S21" s="116">
        <v>0</v>
      </c>
      <c r="U21" s="115">
        <v>-60</v>
      </c>
      <c r="V21" s="116">
        <v>0</v>
      </c>
      <c r="W21">
        <v>0</v>
      </c>
      <c r="X21">
        <v>-35</v>
      </c>
      <c r="Y21">
        <v>0</v>
      </c>
      <c r="Z21">
        <v>0</v>
      </c>
      <c r="AA21">
        <v>-25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-10</v>
      </c>
      <c r="O22" s="88">
        <v>-12</v>
      </c>
      <c r="P22" s="88">
        <v>0</v>
      </c>
      <c r="Q22" s="88">
        <v>0</v>
      </c>
      <c r="R22" s="88">
        <v>0</v>
      </c>
      <c r="S22" s="116">
        <v>0</v>
      </c>
      <c r="U22" s="115">
        <v>-22</v>
      </c>
      <c r="V22" s="116">
        <v>0</v>
      </c>
      <c r="W22">
        <v>-10</v>
      </c>
      <c r="X22">
        <v>-12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-37.25</v>
      </c>
      <c r="O23" s="88">
        <v>-45</v>
      </c>
      <c r="P23" s="88">
        <v>-30</v>
      </c>
      <c r="Q23" s="88">
        <v>0</v>
      </c>
      <c r="R23" s="88">
        <v>0</v>
      </c>
      <c r="S23" s="116">
        <v>0</v>
      </c>
      <c r="U23" s="115">
        <v>-112.25</v>
      </c>
      <c r="V23" s="116">
        <v>0</v>
      </c>
      <c r="W23">
        <v>-37.25</v>
      </c>
      <c r="X23">
        <v>-45</v>
      </c>
      <c r="Y23">
        <v>0</v>
      </c>
      <c r="Z23">
        <v>0</v>
      </c>
      <c r="AA23">
        <v>-30</v>
      </c>
    </row>
    <row r="24" spans="7:27">
      <c r="G24" t="s">
        <v>66</v>
      </c>
      <c r="H24" s="115">
        <v>0</v>
      </c>
      <c r="I24" s="88">
        <v>0</v>
      </c>
      <c r="J24" s="88">
        <v>9.61</v>
      </c>
      <c r="K24" s="88">
        <v>0</v>
      </c>
      <c r="L24" s="88">
        <v>0</v>
      </c>
      <c r="M24" s="116">
        <v>0</v>
      </c>
      <c r="N24" s="115">
        <v>0</v>
      </c>
      <c r="O24" s="88">
        <v>-20</v>
      </c>
      <c r="P24" s="88">
        <v>0</v>
      </c>
      <c r="Q24" s="88">
        <v>0</v>
      </c>
      <c r="R24" s="88">
        <v>0</v>
      </c>
      <c r="S24" s="116">
        <v>0</v>
      </c>
      <c r="U24" s="115">
        <v>-20</v>
      </c>
      <c r="V24" s="116">
        <v>9.61</v>
      </c>
      <c r="W24">
        <v>0</v>
      </c>
      <c r="X24">
        <v>-20</v>
      </c>
      <c r="Y24">
        <v>0</v>
      </c>
      <c r="Z24">
        <v>0</v>
      </c>
      <c r="AA24">
        <v>9.61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0.96</v>
      </c>
      <c r="M25" s="116">
        <v>0</v>
      </c>
      <c r="N25" s="115">
        <v>0</v>
      </c>
      <c r="O25" s="88">
        <v>-30</v>
      </c>
      <c r="P25" s="88">
        <v>-25</v>
      </c>
      <c r="Q25" s="88">
        <v>0</v>
      </c>
      <c r="R25" s="88">
        <v>0</v>
      </c>
      <c r="S25" s="116">
        <v>0</v>
      </c>
      <c r="U25" s="115">
        <v>-55</v>
      </c>
      <c r="V25" s="116">
        <v>0.96</v>
      </c>
      <c r="W25">
        <v>0</v>
      </c>
      <c r="X25">
        <v>-30</v>
      </c>
      <c r="Y25">
        <v>0.96</v>
      </c>
      <c r="Z25">
        <v>0</v>
      </c>
      <c r="AA25">
        <v>-25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-30</v>
      </c>
      <c r="P26" s="88">
        <v>0</v>
      </c>
      <c r="Q26" s="88">
        <v>0</v>
      </c>
      <c r="R26" s="88">
        <v>0</v>
      </c>
      <c r="S26" s="116">
        <v>0</v>
      </c>
      <c r="U26" s="115">
        <v>-30</v>
      </c>
      <c r="V26" s="116">
        <v>0</v>
      </c>
      <c r="W26">
        <v>0</v>
      </c>
      <c r="X26">
        <v>-30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-30</v>
      </c>
      <c r="P27" s="88">
        <v>-65</v>
      </c>
      <c r="Q27" s="88">
        <v>0</v>
      </c>
      <c r="R27" s="88">
        <v>0</v>
      </c>
      <c r="S27" s="116">
        <v>0</v>
      </c>
      <c r="U27" s="115">
        <v>-95</v>
      </c>
      <c r="V27" s="116">
        <v>0</v>
      </c>
      <c r="W27">
        <v>0</v>
      </c>
      <c r="X27">
        <v>-30</v>
      </c>
      <c r="Y27">
        <v>0</v>
      </c>
      <c r="Z27">
        <v>0</v>
      </c>
      <c r="AA27">
        <v>-65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-40</v>
      </c>
      <c r="P28" s="88">
        <v>0</v>
      </c>
      <c r="Q28" s="88">
        <v>0</v>
      </c>
      <c r="R28" s="88">
        <v>0</v>
      </c>
      <c r="S28" s="116">
        <v>0</v>
      </c>
      <c r="U28" s="115">
        <v>-40</v>
      </c>
      <c r="V28" s="116">
        <v>0</v>
      </c>
      <c r="W28">
        <v>0</v>
      </c>
      <c r="X28">
        <v>-40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33.64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-45</v>
      </c>
      <c r="P29" s="88">
        <v>-25</v>
      </c>
      <c r="Q29" s="88">
        <v>0</v>
      </c>
      <c r="R29" s="88">
        <v>0</v>
      </c>
      <c r="S29" s="116">
        <v>0</v>
      </c>
      <c r="U29" s="115">
        <v>-70</v>
      </c>
      <c r="V29" s="116">
        <v>33.64</v>
      </c>
      <c r="W29">
        <v>33.64</v>
      </c>
      <c r="X29">
        <v>-45</v>
      </c>
      <c r="Y29">
        <v>0</v>
      </c>
      <c r="Z29">
        <v>0</v>
      </c>
      <c r="AA29">
        <v>-25</v>
      </c>
    </row>
    <row r="30" spans="7:27">
      <c r="G30" t="s">
        <v>72</v>
      </c>
      <c r="H30" s="115">
        <v>28.83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-85</v>
      </c>
      <c r="P30" s="88">
        <v>0</v>
      </c>
      <c r="Q30" s="88">
        <v>0</v>
      </c>
      <c r="R30" s="88">
        <v>0</v>
      </c>
      <c r="S30" s="116">
        <v>0</v>
      </c>
      <c r="U30" s="115">
        <v>-85</v>
      </c>
      <c r="V30" s="116">
        <v>28.83</v>
      </c>
      <c r="W30">
        <v>28.83</v>
      </c>
      <c r="X30">
        <v>-85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14.42</v>
      </c>
      <c r="M31" s="116">
        <v>0</v>
      </c>
      <c r="N31" s="115">
        <v>-42</v>
      </c>
      <c r="O31" s="88">
        <v>-50</v>
      </c>
      <c r="P31" s="88">
        <v>-35</v>
      </c>
      <c r="Q31" s="88">
        <v>0</v>
      </c>
      <c r="R31" s="88">
        <v>0</v>
      </c>
      <c r="S31" s="116">
        <v>0</v>
      </c>
      <c r="U31" s="115">
        <v>-127</v>
      </c>
      <c r="V31" s="116">
        <v>14.42</v>
      </c>
      <c r="W31">
        <v>-42</v>
      </c>
      <c r="X31">
        <v>-50</v>
      </c>
      <c r="Y31">
        <v>14.42</v>
      </c>
      <c r="Z31">
        <v>0</v>
      </c>
      <c r="AA31">
        <v>-35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12.49</v>
      </c>
      <c r="M32" s="116">
        <v>0</v>
      </c>
      <c r="N32" s="115">
        <v>-3</v>
      </c>
      <c r="O32" s="88">
        <v>-35</v>
      </c>
      <c r="P32" s="88">
        <v>0</v>
      </c>
      <c r="Q32" s="88">
        <v>0</v>
      </c>
      <c r="R32" s="88">
        <v>0</v>
      </c>
      <c r="S32" s="116">
        <v>0</v>
      </c>
      <c r="U32" s="115">
        <v>-38</v>
      </c>
      <c r="V32" s="116">
        <v>12.49</v>
      </c>
      <c r="W32">
        <v>-3</v>
      </c>
      <c r="X32">
        <v>-35</v>
      </c>
      <c r="Y32">
        <v>12.49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-39</v>
      </c>
      <c r="O33" s="88">
        <v>-35</v>
      </c>
      <c r="P33" s="88">
        <v>-55</v>
      </c>
      <c r="Q33" s="88">
        <v>0</v>
      </c>
      <c r="R33" s="88">
        <v>0</v>
      </c>
      <c r="S33" s="116">
        <v>0</v>
      </c>
      <c r="U33" s="115">
        <v>-129</v>
      </c>
      <c r="V33" s="116">
        <v>0</v>
      </c>
      <c r="W33">
        <v>-39</v>
      </c>
      <c r="X33">
        <v>-35</v>
      </c>
      <c r="Y33">
        <v>0</v>
      </c>
      <c r="Z33">
        <v>0</v>
      </c>
      <c r="AA33">
        <v>-55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-20</v>
      </c>
      <c r="O34" s="88">
        <v>-35</v>
      </c>
      <c r="P34" s="88">
        <v>0</v>
      </c>
      <c r="Q34" s="88">
        <v>0</v>
      </c>
      <c r="R34" s="88">
        <v>0</v>
      </c>
      <c r="S34" s="116">
        <v>0</v>
      </c>
      <c r="U34" s="115">
        <v>-55</v>
      </c>
      <c r="V34" s="116">
        <v>0</v>
      </c>
      <c r="W34">
        <v>-20</v>
      </c>
      <c r="X34">
        <v>-35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12.49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-10</v>
      </c>
      <c r="P35" s="88">
        <v>-45</v>
      </c>
      <c r="Q35" s="88">
        <v>0</v>
      </c>
      <c r="R35" s="88">
        <v>0</v>
      </c>
      <c r="S35" s="116">
        <v>0</v>
      </c>
      <c r="U35" s="115">
        <v>-55</v>
      </c>
      <c r="V35" s="116">
        <v>12.49</v>
      </c>
      <c r="W35">
        <v>12.49</v>
      </c>
      <c r="X35">
        <v>-10</v>
      </c>
      <c r="Y35">
        <v>0</v>
      </c>
      <c r="Z35">
        <v>0</v>
      </c>
      <c r="AA35">
        <v>-45</v>
      </c>
    </row>
    <row r="36" spans="7:27">
      <c r="G36" t="s">
        <v>78</v>
      </c>
      <c r="H36" s="115">
        <v>19.22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-50</v>
      </c>
      <c r="P36" s="88">
        <v>0</v>
      </c>
      <c r="Q36" s="88">
        <v>0</v>
      </c>
      <c r="R36" s="88">
        <v>0</v>
      </c>
      <c r="S36" s="116">
        <v>0</v>
      </c>
      <c r="U36" s="115">
        <v>-50</v>
      </c>
      <c r="V36" s="116">
        <v>19.22</v>
      </c>
      <c r="W36">
        <v>19.22</v>
      </c>
      <c r="X36">
        <v>-50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19.22</v>
      </c>
      <c r="M37" s="116">
        <v>0</v>
      </c>
      <c r="N37" s="115">
        <v>-9</v>
      </c>
      <c r="O37" s="88">
        <v>0</v>
      </c>
      <c r="P37" s="88">
        <v>-45</v>
      </c>
      <c r="Q37" s="88">
        <v>0</v>
      </c>
      <c r="R37" s="88">
        <v>0</v>
      </c>
      <c r="S37" s="116">
        <v>0</v>
      </c>
      <c r="U37" s="115">
        <v>-54</v>
      </c>
      <c r="V37" s="116">
        <v>19.22</v>
      </c>
      <c r="W37">
        <v>-9</v>
      </c>
      <c r="X37">
        <v>0</v>
      </c>
      <c r="Y37">
        <v>19.22</v>
      </c>
      <c r="Z37">
        <v>0</v>
      </c>
      <c r="AA37">
        <v>-45</v>
      </c>
    </row>
    <row r="38" spans="7:27">
      <c r="G38" t="s">
        <v>80</v>
      </c>
      <c r="H38" s="115">
        <v>12.49</v>
      </c>
      <c r="I38" s="88">
        <v>19.23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31.72</v>
      </c>
      <c r="W38">
        <v>12.49</v>
      </c>
      <c r="X38">
        <v>19.23</v>
      </c>
      <c r="Y38">
        <v>0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-30</v>
      </c>
      <c r="O39" s="88">
        <v>0</v>
      </c>
      <c r="P39" s="88">
        <v>-20</v>
      </c>
      <c r="Q39" s="88">
        <v>0</v>
      </c>
      <c r="R39" s="88">
        <v>0</v>
      </c>
      <c r="S39" s="116">
        <v>0</v>
      </c>
      <c r="U39" s="115">
        <v>-50</v>
      </c>
      <c r="V39" s="116">
        <v>0</v>
      </c>
      <c r="W39">
        <v>-30</v>
      </c>
      <c r="X39">
        <v>0</v>
      </c>
      <c r="Y39">
        <v>0</v>
      </c>
      <c r="Z39">
        <v>0</v>
      </c>
      <c r="AA39">
        <v>-20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-24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-24</v>
      </c>
      <c r="V40" s="116">
        <v>0</v>
      </c>
      <c r="W40">
        <v>-24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5.77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-30</v>
      </c>
      <c r="P41" s="88">
        <v>-70</v>
      </c>
      <c r="Q41" s="88">
        <v>0</v>
      </c>
      <c r="R41" s="88">
        <v>0</v>
      </c>
      <c r="S41" s="116">
        <v>0</v>
      </c>
      <c r="U41" s="115">
        <v>-100</v>
      </c>
      <c r="V41" s="116">
        <v>5.77</v>
      </c>
      <c r="W41">
        <v>5.77</v>
      </c>
      <c r="X41">
        <v>-30</v>
      </c>
      <c r="Y41">
        <v>0</v>
      </c>
      <c r="Z41">
        <v>0</v>
      </c>
      <c r="AA41">
        <v>-70</v>
      </c>
    </row>
    <row r="42" spans="7:27">
      <c r="G42" t="s">
        <v>84</v>
      </c>
      <c r="H42" s="115">
        <v>24.99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-30</v>
      </c>
      <c r="V42" s="116">
        <v>24.99</v>
      </c>
      <c r="W42">
        <v>24.99</v>
      </c>
      <c r="X42">
        <v>0</v>
      </c>
      <c r="Y42">
        <v>0</v>
      </c>
      <c r="Z42">
        <v>0</v>
      </c>
      <c r="AA42">
        <v>-30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24.03</v>
      </c>
      <c r="M43" s="116">
        <v>0</v>
      </c>
      <c r="N43" s="115">
        <v>0</v>
      </c>
      <c r="O43" s="88">
        <v>-30</v>
      </c>
      <c r="P43" s="88">
        <v>-35</v>
      </c>
      <c r="Q43" s="88">
        <v>0</v>
      </c>
      <c r="R43" s="88">
        <v>0</v>
      </c>
      <c r="S43" s="116">
        <v>0</v>
      </c>
      <c r="U43" s="115">
        <v>-65</v>
      </c>
      <c r="V43" s="116">
        <v>24.03</v>
      </c>
      <c r="W43">
        <v>0</v>
      </c>
      <c r="X43">
        <v>-30</v>
      </c>
      <c r="Y43">
        <v>24.03</v>
      </c>
      <c r="Z43">
        <v>0</v>
      </c>
      <c r="AA43">
        <v>-35</v>
      </c>
    </row>
    <row r="44" spans="7:27">
      <c r="G44" t="s">
        <v>86</v>
      </c>
      <c r="H44" s="115">
        <v>0</v>
      </c>
      <c r="I44" s="88">
        <v>0</v>
      </c>
      <c r="J44" s="88">
        <v>14.42</v>
      </c>
      <c r="K44" s="88">
        <v>0</v>
      </c>
      <c r="L44" s="88">
        <v>11.53</v>
      </c>
      <c r="M44" s="116">
        <v>0</v>
      </c>
      <c r="N44" s="115">
        <v>-10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-10</v>
      </c>
      <c r="V44" s="116">
        <v>25.95</v>
      </c>
      <c r="W44">
        <v>-10</v>
      </c>
      <c r="X44">
        <v>0</v>
      </c>
      <c r="Y44">
        <v>11.53</v>
      </c>
      <c r="Z44">
        <v>0</v>
      </c>
      <c r="AA44">
        <v>14.42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-68.260000000000005</v>
      </c>
      <c r="O45" s="88">
        <v>-10</v>
      </c>
      <c r="P45" s="88">
        <v>0</v>
      </c>
      <c r="Q45" s="88">
        <v>0</v>
      </c>
      <c r="R45" s="88">
        <v>0</v>
      </c>
      <c r="S45" s="116">
        <v>0</v>
      </c>
      <c r="U45" s="115">
        <v>-78.260000000000005</v>
      </c>
      <c r="V45" s="116">
        <v>0</v>
      </c>
      <c r="W45">
        <v>-68.260000000000005</v>
      </c>
      <c r="X45">
        <v>-10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-50.25</v>
      </c>
      <c r="O46" s="88">
        <v>-25</v>
      </c>
      <c r="P46" s="88">
        <v>-20</v>
      </c>
      <c r="Q46" s="88">
        <v>0</v>
      </c>
      <c r="R46" s="88">
        <v>0</v>
      </c>
      <c r="S46" s="116">
        <v>0</v>
      </c>
      <c r="U46" s="115">
        <v>-95.25</v>
      </c>
      <c r="V46" s="116">
        <v>0</v>
      </c>
      <c r="W46">
        <v>-50.25</v>
      </c>
      <c r="X46">
        <v>-25</v>
      </c>
      <c r="Y46">
        <v>0</v>
      </c>
      <c r="Z46">
        <v>0</v>
      </c>
      <c r="AA46">
        <v>-20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24.03</v>
      </c>
      <c r="L47" s="88">
        <v>0</v>
      </c>
      <c r="M47" s="116">
        <v>0</v>
      </c>
      <c r="N47" s="115">
        <v>-62.68</v>
      </c>
      <c r="O47" s="88">
        <v>-50</v>
      </c>
      <c r="P47" s="88">
        <v>0</v>
      </c>
      <c r="Q47" s="88">
        <v>0</v>
      </c>
      <c r="R47" s="88">
        <v>0</v>
      </c>
      <c r="S47" s="116">
        <v>0</v>
      </c>
      <c r="U47" s="115">
        <v>-112.68</v>
      </c>
      <c r="V47" s="116">
        <v>24.03</v>
      </c>
      <c r="W47">
        <v>-62.68</v>
      </c>
      <c r="X47">
        <v>-50</v>
      </c>
      <c r="Y47">
        <v>0</v>
      </c>
      <c r="Z47">
        <v>24.03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48.06</v>
      </c>
      <c r="L48" s="88">
        <v>0</v>
      </c>
      <c r="M48" s="116">
        <v>0</v>
      </c>
      <c r="N48" s="115">
        <v>-46.76</v>
      </c>
      <c r="O48" s="88">
        <v>-60</v>
      </c>
      <c r="P48" s="88">
        <v>-40</v>
      </c>
      <c r="Q48" s="88">
        <v>0</v>
      </c>
      <c r="R48" s="88">
        <v>0</v>
      </c>
      <c r="S48" s="116">
        <v>0</v>
      </c>
      <c r="U48" s="115">
        <v>-146.76</v>
      </c>
      <c r="V48" s="116">
        <v>48.06</v>
      </c>
      <c r="W48">
        <v>-46.76</v>
      </c>
      <c r="X48">
        <v>-60</v>
      </c>
      <c r="Y48">
        <v>0</v>
      </c>
      <c r="Z48">
        <v>48.06</v>
      </c>
      <c r="AA48">
        <v>-40</v>
      </c>
    </row>
    <row r="49" spans="7:27">
      <c r="G49" t="s">
        <v>91</v>
      </c>
      <c r="H49" s="115">
        <v>10.99</v>
      </c>
      <c r="I49" s="88">
        <v>0</v>
      </c>
      <c r="J49" s="88">
        <v>19.22</v>
      </c>
      <c r="K49" s="88">
        <v>48.05</v>
      </c>
      <c r="L49" s="88">
        <v>19.22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97.48</v>
      </c>
      <c r="W49">
        <v>10.99</v>
      </c>
      <c r="X49">
        <v>0</v>
      </c>
      <c r="Y49">
        <v>19.22</v>
      </c>
      <c r="Z49">
        <v>48.05</v>
      </c>
      <c r="AA49">
        <v>19.22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24.03</v>
      </c>
      <c r="L50" s="88">
        <v>10.57</v>
      </c>
      <c r="M50" s="116">
        <v>0</v>
      </c>
      <c r="N50" s="115">
        <v>0</v>
      </c>
      <c r="O50" s="88">
        <v>0</v>
      </c>
      <c r="P50" s="88">
        <v>-40</v>
      </c>
      <c r="Q50" s="88">
        <v>0</v>
      </c>
      <c r="R50" s="88">
        <v>0</v>
      </c>
      <c r="S50" s="116">
        <v>0</v>
      </c>
      <c r="U50" s="115">
        <v>-40</v>
      </c>
      <c r="V50" s="116">
        <v>34.6</v>
      </c>
      <c r="W50">
        <v>0</v>
      </c>
      <c r="X50">
        <v>0</v>
      </c>
      <c r="Y50">
        <v>10.57</v>
      </c>
      <c r="Z50">
        <v>24.03</v>
      </c>
      <c r="AA50">
        <v>-40</v>
      </c>
    </row>
    <row r="51" spans="7:27">
      <c r="G51" t="s">
        <v>93</v>
      </c>
      <c r="H51" s="115">
        <v>49.66</v>
      </c>
      <c r="I51" s="88">
        <v>0</v>
      </c>
      <c r="J51" s="88">
        <v>9.61</v>
      </c>
      <c r="K51" s="88">
        <v>67.28</v>
      </c>
      <c r="L51" s="88">
        <v>8.56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135.11000000000001</v>
      </c>
      <c r="W51">
        <v>49.66</v>
      </c>
      <c r="X51">
        <v>0</v>
      </c>
      <c r="Y51">
        <v>8.56</v>
      </c>
      <c r="Z51">
        <v>67.28</v>
      </c>
      <c r="AA51">
        <v>9.61</v>
      </c>
    </row>
    <row r="52" spans="7:27">
      <c r="G52" t="s">
        <v>94</v>
      </c>
      <c r="H52" s="115">
        <v>29.79</v>
      </c>
      <c r="I52" s="88">
        <v>0</v>
      </c>
      <c r="J52" s="88">
        <v>0</v>
      </c>
      <c r="K52" s="88">
        <v>38.44</v>
      </c>
      <c r="L52" s="88">
        <v>13.46</v>
      </c>
      <c r="M52" s="116">
        <v>0</v>
      </c>
      <c r="N52" s="115">
        <v>0</v>
      </c>
      <c r="O52" s="88">
        <v>0</v>
      </c>
      <c r="P52" s="88">
        <v>-35</v>
      </c>
      <c r="Q52" s="88">
        <v>0</v>
      </c>
      <c r="R52" s="88">
        <v>0</v>
      </c>
      <c r="S52" s="116">
        <v>0</v>
      </c>
      <c r="U52" s="115">
        <v>-35</v>
      </c>
      <c r="V52" s="116">
        <v>81.69</v>
      </c>
      <c r="W52">
        <v>29.79</v>
      </c>
      <c r="X52">
        <v>0</v>
      </c>
      <c r="Y52">
        <v>13.46</v>
      </c>
      <c r="Z52">
        <v>38.44</v>
      </c>
      <c r="AA52">
        <v>-35</v>
      </c>
    </row>
    <row r="53" spans="7:27">
      <c r="G53" t="s">
        <v>95</v>
      </c>
      <c r="H53" s="115">
        <v>74.67</v>
      </c>
      <c r="I53" s="88">
        <v>0</v>
      </c>
      <c r="J53" s="88">
        <v>28.83</v>
      </c>
      <c r="K53" s="88">
        <v>43.25</v>
      </c>
      <c r="L53" s="88">
        <v>12.49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159.24</v>
      </c>
      <c r="W53">
        <v>74.67</v>
      </c>
      <c r="X53">
        <v>0</v>
      </c>
      <c r="Y53">
        <v>12.49</v>
      </c>
      <c r="Z53">
        <v>43.25</v>
      </c>
      <c r="AA53">
        <v>28.83</v>
      </c>
    </row>
    <row r="54" spans="7:27">
      <c r="G54" t="s">
        <v>96</v>
      </c>
      <c r="H54" s="115">
        <v>52.86</v>
      </c>
      <c r="I54" s="88">
        <v>0</v>
      </c>
      <c r="J54" s="88">
        <v>48.06</v>
      </c>
      <c r="K54" s="88">
        <v>43.25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144.16</v>
      </c>
      <c r="W54">
        <v>52.86</v>
      </c>
      <c r="X54">
        <v>0</v>
      </c>
      <c r="Y54">
        <v>0</v>
      </c>
      <c r="Z54">
        <v>43.25</v>
      </c>
      <c r="AA54">
        <v>48.06</v>
      </c>
    </row>
    <row r="55" spans="7:27">
      <c r="G55" t="s">
        <v>97</v>
      </c>
      <c r="H55" s="115">
        <v>21.14</v>
      </c>
      <c r="I55" s="88">
        <v>0</v>
      </c>
      <c r="J55" s="88">
        <v>0</v>
      </c>
      <c r="K55" s="88">
        <v>38.450000000000003</v>
      </c>
      <c r="L55" s="88">
        <v>20.18</v>
      </c>
      <c r="M55" s="116">
        <v>0</v>
      </c>
      <c r="N55" s="115">
        <v>0</v>
      </c>
      <c r="O55" s="88">
        <v>-32</v>
      </c>
      <c r="P55" s="88">
        <v>-50</v>
      </c>
      <c r="Q55" s="88">
        <v>0</v>
      </c>
      <c r="R55" s="88">
        <v>0</v>
      </c>
      <c r="S55" s="116">
        <v>0</v>
      </c>
      <c r="U55" s="115">
        <v>-82</v>
      </c>
      <c r="V55" s="116">
        <v>79.77</v>
      </c>
      <c r="W55">
        <v>21.14</v>
      </c>
      <c r="X55">
        <v>-32</v>
      </c>
      <c r="Y55">
        <v>20.18</v>
      </c>
      <c r="Z55">
        <v>38.450000000000003</v>
      </c>
      <c r="AA55">
        <v>-50</v>
      </c>
    </row>
    <row r="56" spans="7:27">
      <c r="G56" t="s">
        <v>98</v>
      </c>
      <c r="H56" s="115">
        <v>27.87</v>
      </c>
      <c r="I56" s="88">
        <v>0</v>
      </c>
      <c r="J56" s="88">
        <v>0</v>
      </c>
      <c r="K56" s="88">
        <v>62.48</v>
      </c>
      <c r="L56" s="88">
        <v>10.57</v>
      </c>
      <c r="M56" s="116">
        <v>0</v>
      </c>
      <c r="N56" s="115">
        <v>0</v>
      </c>
      <c r="O56" s="88">
        <v>-10</v>
      </c>
      <c r="P56" s="88">
        <v>-35</v>
      </c>
      <c r="Q56" s="88">
        <v>0</v>
      </c>
      <c r="R56" s="88">
        <v>0</v>
      </c>
      <c r="S56" s="116">
        <v>0</v>
      </c>
      <c r="U56" s="115">
        <v>-45</v>
      </c>
      <c r="V56" s="116">
        <v>100.92</v>
      </c>
      <c r="W56">
        <v>27.87</v>
      </c>
      <c r="X56">
        <v>-10</v>
      </c>
      <c r="Y56">
        <v>10.57</v>
      </c>
      <c r="Z56">
        <v>62.48</v>
      </c>
      <c r="AA56">
        <v>-35</v>
      </c>
    </row>
    <row r="57" spans="7:27">
      <c r="G57" t="s">
        <v>99</v>
      </c>
      <c r="H57" s="115">
        <v>69.2</v>
      </c>
      <c r="I57" s="88">
        <v>0</v>
      </c>
      <c r="J57" s="88">
        <v>19.22</v>
      </c>
      <c r="K57" s="88">
        <v>38.44</v>
      </c>
      <c r="L57" s="88">
        <v>13.46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140.32</v>
      </c>
      <c r="W57">
        <v>69.2</v>
      </c>
      <c r="X57">
        <v>0</v>
      </c>
      <c r="Y57">
        <v>13.46</v>
      </c>
      <c r="Z57">
        <v>38.44</v>
      </c>
      <c r="AA57">
        <v>19.22</v>
      </c>
    </row>
    <row r="58" spans="7:27">
      <c r="G58" t="s">
        <v>100</v>
      </c>
      <c r="H58" s="115">
        <v>60.56</v>
      </c>
      <c r="I58" s="88">
        <v>0</v>
      </c>
      <c r="J58" s="88">
        <v>19.22</v>
      </c>
      <c r="K58" s="88">
        <v>38.44</v>
      </c>
      <c r="L58" s="88">
        <v>12.49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130.71</v>
      </c>
      <c r="W58">
        <v>60.56</v>
      </c>
      <c r="X58">
        <v>0</v>
      </c>
      <c r="Y58">
        <v>12.49</v>
      </c>
      <c r="Z58">
        <v>38.44</v>
      </c>
      <c r="AA58">
        <v>19.22</v>
      </c>
    </row>
    <row r="59" spans="7:27">
      <c r="G59" t="s">
        <v>101</v>
      </c>
      <c r="H59" s="115">
        <v>81.7</v>
      </c>
      <c r="I59" s="88">
        <v>0</v>
      </c>
      <c r="J59" s="88">
        <v>0</v>
      </c>
      <c r="K59" s="88">
        <v>38.44</v>
      </c>
      <c r="L59" s="88">
        <v>10.57</v>
      </c>
      <c r="M59" s="116">
        <v>0</v>
      </c>
      <c r="N59" s="115">
        <v>0</v>
      </c>
      <c r="O59" s="88">
        <v>0</v>
      </c>
      <c r="P59" s="88">
        <v>-40</v>
      </c>
      <c r="Q59" s="88">
        <v>0</v>
      </c>
      <c r="R59" s="88">
        <v>0</v>
      </c>
      <c r="S59" s="116">
        <v>0</v>
      </c>
      <c r="U59" s="115">
        <v>-40</v>
      </c>
      <c r="V59" s="116">
        <v>130.71</v>
      </c>
      <c r="W59">
        <v>81.7</v>
      </c>
      <c r="X59">
        <v>0</v>
      </c>
      <c r="Y59">
        <v>10.57</v>
      </c>
      <c r="Z59">
        <v>38.44</v>
      </c>
      <c r="AA59">
        <v>-40</v>
      </c>
    </row>
    <row r="60" spans="7:27">
      <c r="G60" t="s">
        <v>102</v>
      </c>
      <c r="H60" s="115">
        <v>66.319999999999993</v>
      </c>
      <c r="I60" s="88">
        <v>0</v>
      </c>
      <c r="J60" s="88">
        <v>43.25</v>
      </c>
      <c r="K60" s="88">
        <v>19.22</v>
      </c>
      <c r="L60" s="88">
        <v>10.57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139.36000000000001</v>
      </c>
      <c r="W60">
        <v>66.319999999999993</v>
      </c>
      <c r="X60">
        <v>0</v>
      </c>
      <c r="Y60">
        <v>10.57</v>
      </c>
      <c r="Z60">
        <v>19.22</v>
      </c>
      <c r="AA60">
        <v>43.25</v>
      </c>
    </row>
    <row r="61" spans="7:27">
      <c r="G61" t="s">
        <v>103</v>
      </c>
      <c r="H61" s="115">
        <v>94.19</v>
      </c>
      <c r="I61" s="88">
        <v>0</v>
      </c>
      <c r="J61" s="88">
        <v>19.22</v>
      </c>
      <c r="K61" s="88">
        <v>43.25</v>
      </c>
      <c r="L61" s="88">
        <v>19.22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175.88</v>
      </c>
      <c r="W61">
        <v>94.19</v>
      </c>
      <c r="X61">
        <v>0</v>
      </c>
      <c r="Y61">
        <v>19.22</v>
      </c>
      <c r="Z61">
        <v>43.25</v>
      </c>
      <c r="AA61">
        <v>19.22</v>
      </c>
    </row>
    <row r="62" spans="7:27">
      <c r="G62" t="s">
        <v>104</v>
      </c>
      <c r="H62" s="115">
        <v>70.16</v>
      </c>
      <c r="I62" s="88">
        <v>0</v>
      </c>
      <c r="J62" s="88">
        <v>28.83</v>
      </c>
      <c r="K62" s="88">
        <v>19.22</v>
      </c>
      <c r="L62" s="88">
        <v>7.69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125.9</v>
      </c>
      <c r="W62">
        <v>70.16</v>
      </c>
      <c r="X62">
        <v>0</v>
      </c>
      <c r="Y62">
        <v>7.69</v>
      </c>
      <c r="Z62">
        <v>19.22</v>
      </c>
      <c r="AA62">
        <v>28.83</v>
      </c>
    </row>
    <row r="63" spans="7:27">
      <c r="G63" t="s">
        <v>105</v>
      </c>
      <c r="H63" s="115">
        <v>8.65</v>
      </c>
      <c r="I63" s="88">
        <v>0</v>
      </c>
      <c r="J63" s="88">
        <v>0</v>
      </c>
      <c r="K63" s="88">
        <v>33.64</v>
      </c>
      <c r="L63" s="88">
        <v>6.73</v>
      </c>
      <c r="M63" s="116">
        <v>0</v>
      </c>
      <c r="N63" s="115">
        <v>0</v>
      </c>
      <c r="O63" s="88">
        <v>0</v>
      </c>
      <c r="P63" s="88">
        <v>-15</v>
      </c>
      <c r="Q63" s="88">
        <v>0</v>
      </c>
      <c r="R63" s="88">
        <v>0</v>
      </c>
      <c r="S63" s="116">
        <v>0</v>
      </c>
      <c r="U63" s="115">
        <v>-15</v>
      </c>
      <c r="V63" s="116">
        <v>49.02</v>
      </c>
      <c r="W63">
        <v>8.65</v>
      </c>
      <c r="X63">
        <v>0</v>
      </c>
      <c r="Y63">
        <v>6.73</v>
      </c>
      <c r="Z63">
        <v>33.64</v>
      </c>
      <c r="AA63">
        <v>-15</v>
      </c>
    </row>
    <row r="64" spans="7:27">
      <c r="G64" t="s">
        <v>106</v>
      </c>
      <c r="H64" s="115">
        <v>17.3</v>
      </c>
      <c r="I64" s="88">
        <v>0</v>
      </c>
      <c r="J64" s="88">
        <v>28.83</v>
      </c>
      <c r="K64" s="88">
        <v>24.03</v>
      </c>
      <c r="L64" s="88">
        <v>6.73</v>
      </c>
      <c r="M64" s="116">
        <v>0</v>
      </c>
      <c r="N64" s="115">
        <v>0</v>
      </c>
      <c r="O64" s="88">
        <v>-30</v>
      </c>
      <c r="P64" s="88">
        <v>0</v>
      </c>
      <c r="Q64" s="88">
        <v>0</v>
      </c>
      <c r="R64" s="88">
        <v>0</v>
      </c>
      <c r="S64" s="116">
        <v>0</v>
      </c>
      <c r="U64" s="115">
        <v>-30</v>
      </c>
      <c r="V64" s="116">
        <v>76.89</v>
      </c>
      <c r="W64">
        <v>17.3</v>
      </c>
      <c r="X64">
        <v>-30</v>
      </c>
      <c r="Y64">
        <v>6.73</v>
      </c>
      <c r="Z64">
        <v>24.03</v>
      </c>
      <c r="AA64">
        <v>28.83</v>
      </c>
    </row>
    <row r="65" spans="7:27">
      <c r="G65" t="s">
        <v>107</v>
      </c>
      <c r="H65" s="115">
        <v>55.74</v>
      </c>
      <c r="I65" s="88">
        <v>0</v>
      </c>
      <c r="J65" s="88">
        <v>0</v>
      </c>
      <c r="K65" s="88">
        <v>43.25</v>
      </c>
      <c r="L65" s="88">
        <v>8.65</v>
      </c>
      <c r="M65" s="116">
        <v>0</v>
      </c>
      <c r="N65" s="115">
        <v>0</v>
      </c>
      <c r="O65" s="88">
        <v>-35</v>
      </c>
      <c r="P65" s="88">
        <v>0</v>
      </c>
      <c r="Q65" s="88">
        <v>0</v>
      </c>
      <c r="R65" s="88">
        <v>0</v>
      </c>
      <c r="S65" s="116">
        <v>0</v>
      </c>
      <c r="U65" s="115">
        <v>-35</v>
      </c>
      <c r="V65" s="116">
        <v>107.64</v>
      </c>
      <c r="W65">
        <v>55.74</v>
      </c>
      <c r="X65">
        <v>-35</v>
      </c>
      <c r="Y65">
        <v>8.65</v>
      </c>
      <c r="Z65">
        <v>43.25</v>
      </c>
      <c r="AA65">
        <v>0</v>
      </c>
    </row>
    <row r="66" spans="7:27">
      <c r="G66" t="s">
        <v>108</v>
      </c>
      <c r="H66" s="115">
        <v>24.98</v>
      </c>
      <c r="I66" s="88">
        <v>0</v>
      </c>
      <c r="J66" s="88">
        <v>0</v>
      </c>
      <c r="K66" s="88">
        <v>4.8099999999999996</v>
      </c>
      <c r="L66" s="88">
        <v>0</v>
      </c>
      <c r="M66" s="116">
        <v>0</v>
      </c>
      <c r="N66" s="115">
        <v>0</v>
      </c>
      <c r="O66" s="88">
        <v>-15</v>
      </c>
      <c r="P66" s="88">
        <v>0</v>
      </c>
      <c r="Q66" s="88">
        <v>0</v>
      </c>
      <c r="R66" s="88">
        <v>0</v>
      </c>
      <c r="S66" s="116">
        <v>0</v>
      </c>
      <c r="U66" s="115">
        <v>-15</v>
      </c>
      <c r="V66" s="116">
        <v>29.79</v>
      </c>
      <c r="W66">
        <v>24.98</v>
      </c>
      <c r="X66">
        <v>-15</v>
      </c>
      <c r="Y66">
        <v>0</v>
      </c>
      <c r="Z66">
        <v>4.8099999999999996</v>
      </c>
      <c r="AA66">
        <v>0</v>
      </c>
    </row>
    <row r="67" spans="7:27">
      <c r="G67" t="s">
        <v>109</v>
      </c>
      <c r="H67" s="115">
        <v>34.6</v>
      </c>
      <c r="I67" s="88">
        <v>0</v>
      </c>
      <c r="J67" s="88">
        <v>0</v>
      </c>
      <c r="K67" s="88">
        <v>0</v>
      </c>
      <c r="L67" s="88">
        <v>10.57</v>
      </c>
      <c r="M67" s="116">
        <v>0</v>
      </c>
      <c r="N67" s="115">
        <v>0</v>
      </c>
      <c r="O67" s="88">
        <v>-70</v>
      </c>
      <c r="P67" s="88">
        <v>-35</v>
      </c>
      <c r="Q67" s="88">
        <v>-5</v>
      </c>
      <c r="R67" s="88">
        <v>0</v>
      </c>
      <c r="S67" s="116">
        <v>0</v>
      </c>
      <c r="U67" s="115">
        <v>-110</v>
      </c>
      <c r="V67" s="116">
        <v>45.17</v>
      </c>
      <c r="W67">
        <v>34.6</v>
      </c>
      <c r="X67">
        <v>-70</v>
      </c>
      <c r="Y67">
        <v>10.57</v>
      </c>
      <c r="Z67">
        <v>-5</v>
      </c>
      <c r="AA67">
        <v>-35</v>
      </c>
    </row>
    <row r="68" spans="7:27">
      <c r="G68" t="s">
        <v>110</v>
      </c>
      <c r="H68" s="115">
        <v>0.96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-50</v>
      </c>
      <c r="P68" s="88">
        <v>0</v>
      </c>
      <c r="Q68" s="88">
        <v>-2</v>
      </c>
      <c r="R68" s="88">
        <v>0</v>
      </c>
      <c r="S68" s="116">
        <v>0</v>
      </c>
      <c r="U68" s="115">
        <v>-52</v>
      </c>
      <c r="V68" s="116">
        <v>0.96</v>
      </c>
      <c r="W68">
        <v>0.96</v>
      </c>
      <c r="X68">
        <v>-50</v>
      </c>
      <c r="Y68">
        <v>0</v>
      </c>
      <c r="Z68">
        <v>-2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-2</v>
      </c>
      <c r="R69" s="88">
        <v>0</v>
      </c>
      <c r="S69" s="116">
        <v>0</v>
      </c>
      <c r="U69" s="115">
        <v>-2</v>
      </c>
      <c r="V69" s="116">
        <v>0</v>
      </c>
      <c r="W69">
        <v>0</v>
      </c>
      <c r="X69">
        <v>0</v>
      </c>
      <c r="Y69">
        <v>0</v>
      </c>
      <c r="Z69">
        <v>-2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-15</v>
      </c>
      <c r="P70" s="88">
        <v>0</v>
      </c>
      <c r="Q70" s="88">
        <v>-2</v>
      </c>
      <c r="R70" s="88">
        <v>0</v>
      </c>
      <c r="S70" s="116">
        <v>0</v>
      </c>
      <c r="U70" s="115">
        <v>-17</v>
      </c>
      <c r="V70" s="116">
        <v>0</v>
      </c>
      <c r="W70">
        <v>0</v>
      </c>
      <c r="X70">
        <v>-15</v>
      </c>
      <c r="Y70">
        <v>0</v>
      </c>
      <c r="Z70">
        <v>-2</v>
      </c>
      <c r="AA70">
        <v>0</v>
      </c>
    </row>
    <row r="71" spans="7:27">
      <c r="G71" t="s">
        <v>113</v>
      </c>
      <c r="H71" s="115">
        <v>53.5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-25</v>
      </c>
      <c r="P71" s="88">
        <v>-45</v>
      </c>
      <c r="Q71" s="88">
        <v>-50</v>
      </c>
      <c r="R71" s="88">
        <v>0</v>
      </c>
      <c r="S71" s="116">
        <v>0</v>
      </c>
      <c r="U71" s="115">
        <v>-120</v>
      </c>
      <c r="V71" s="116">
        <v>53.5</v>
      </c>
      <c r="W71">
        <v>53.5</v>
      </c>
      <c r="X71">
        <v>-25</v>
      </c>
      <c r="Y71">
        <v>0</v>
      </c>
      <c r="Z71">
        <v>-50</v>
      </c>
      <c r="AA71">
        <v>-45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-60</v>
      </c>
      <c r="P72" s="88">
        <v>0</v>
      </c>
      <c r="Q72" s="88">
        <v>-2</v>
      </c>
      <c r="R72" s="88">
        <v>0</v>
      </c>
      <c r="S72" s="116">
        <v>0</v>
      </c>
      <c r="U72" s="115">
        <v>-62</v>
      </c>
      <c r="V72" s="116">
        <v>0</v>
      </c>
      <c r="W72">
        <v>0</v>
      </c>
      <c r="X72">
        <v>-60</v>
      </c>
      <c r="Y72">
        <v>0</v>
      </c>
      <c r="Z72">
        <v>-2</v>
      </c>
      <c r="AA72">
        <v>0</v>
      </c>
    </row>
    <row r="73" spans="7:27">
      <c r="G73" t="s">
        <v>115</v>
      </c>
      <c r="H73" s="115">
        <v>74.97</v>
      </c>
      <c r="I73" s="88">
        <v>0</v>
      </c>
      <c r="J73" s="88">
        <v>0</v>
      </c>
      <c r="K73" s="88">
        <v>0</v>
      </c>
      <c r="L73" s="88">
        <v>11.53</v>
      </c>
      <c r="M73" s="116">
        <v>0</v>
      </c>
      <c r="N73" s="115">
        <v>0</v>
      </c>
      <c r="O73" s="88">
        <v>-67</v>
      </c>
      <c r="P73" s="88">
        <v>0</v>
      </c>
      <c r="Q73" s="88">
        <v>0</v>
      </c>
      <c r="R73" s="88">
        <v>0</v>
      </c>
      <c r="S73" s="116">
        <v>0</v>
      </c>
      <c r="U73" s="115">
        <v>-67</v>
      </c>
      <c r="V73" s="116">
        <v>86.5</v>
      </c>
      <c r="W73">
        <v>74.97</v>
      </c>
      <c r="X73">
        <v>-67</v>
      </c>
      <c r="Y73">
        <v>11.53</v>
      </c>
      <c r="Z73">
        <v>0</v>
      </c>
      <c r="AA73">
        <v>0</v>
      </c>
    </row>
    <row r="74" spans="7:27">
      <c r="G74" t="s">
        <v>116</v>
      </c>
      <c r="H74" s="115">
        <v>50.94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-20</v>
      </c>
      <c r="P74" s="88">
        <v>0</v>
      </c>
      <c r="Q74" s="88">
        <v>0</v>
      </c>
      <c r="R74" s="88">
        <v>0</v>
      </c>
      <c r="S74" s="116">
        <v>0</v>
      </c>
      <c r="U74" s="115">
        <v>-20</v>
      </c>
      <c r="V74" s="116">
        <v>50.94</v>
      </c>
      <c r="W74">
        <v>50.94</v>
      </c>
      <c r="X74">
        <v>-20</v>
      </c>
      <c r="Y74">
        <v>0</v>
      </c>
      <c r="Z74">
        <v>0</v>
      </c>
      <c r="AA74">
        <v>0</v>
      </c>
    </row>
    <row r="75" spans="7:27">
      <c r="G75" t="s">
        <v>117</v>
      </c>
      <c r="H75" s="115">
        <v>86.5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-10</v>
      </c>
      <c r="P75" s="88">
        <v>0</v>
      </c>
      <c r="Q75" s="88">
        <v>0</v>
      </c>
      <c r="R75" s="88">
        <v>0</v>
      </c>
      <c r="S75" s="116">
        <v>0</v>
      </c>
      <c r="U75" s="115">
        <v>-10</v>
      </c>
      <c r="V75" s="116">
        <v>86.5</v>
      </c>
      <c r="W75">
        <v>86.5</v>
      </c>
      <c r="X75">
        <v>-10</v>
      </c>
      <c r="Y75">
        <v>0</v>
      </c>
      <c r="Z75">
        <v>0</v>
      </c>
      <c r="AA75">
        <v>0</v>
      </c>
    </row>
    <row r="76" spans="7:27">
      <c r="G76" t="s">
        <v>118</v>
      </c>
      <c r="H76" s="115">
        <v>91.31</v>
      </c>
      <c r="I76" s="88">
        <v>0</v>
      </c>
      <c r="J76" s="88">
        <v>28.83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-35</v>
      </c>
      <c r="R76" s="88">
        <v>-4</v>
      </c>
      <c r="S76" s="116">
        <v>0</v>
      </c>
      <c r="U76" s="115">
        <v>-39</v>
      </c>
      <c r="V76" s="116">
        <v>120.14</v>
      </c>
      <c r="W76">
        <v>91.31</v>
      </c>
      <c r="X76">
        <v>0</v>
      </c>
      <c r="Y76">
        <v>-4</v>
      </c>
      <c r="Z76">
        <v>-35</v>
      </c>
      <c r="AA76">
        <v>28.83</v>
      </c>
    </row>
    <row r="77" spans="7:27">
      <c r="G77" t="s">
        <v>119</v>
      </c>
      <c r="H77" s="115">
        <v>166.27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-4</v>
      </c>
      <c r="S77" s="116">
        <v>0</v>
      </c>
      <c r="U77" s="115">
        <v>-4</v>
      </c>
      <c r="V77" s="116">
        <v>166.27</v>
      </c>
      <c r="W77">
        <v>166.27</v>
      </c>
      <c r="X77">
        <v>0</v>
      </c>
      <c r="Y77">
        <v>-4</v>
      </c>
      <c r="Z77">
        <v>0</v>
      </c>
      <c r="AA77">
        <v>0</v>
      </c>
    </row>
    <row r="78" spans="7:27">
      <c r="G78" t="s">
        <v>120</v>
      </c>
      <c r="H78" s="115">
        <v>166.27</v>
      </c>
      <c r="I78" s="88">
        <v>0</v>
      </c>
      <c r="J78" s="88">
        <v>28.83</v>
      </c>
      <c r="K78" s="88">
        <v>0</v>
      </c>
      <c r="L78" s="88">
        <v>0</v>
      </c>
      <c r="M78" s="116">
        <v>0</v>
      </c>
      <c r="N78" s="115">
        <v>0</v>
      </c>
      <c r="O78" s="88">
        <v>-18</v>
      </c>
      <c r="P78" s="88">
        <v>0</v>
      </c>
      <c r="Q78" s="88">
        <v>0</v>
      </c>
      <c r="R78" s="88">
        <v>-4</v>
      </c>
      <c r="S78" s="116">
        <v>0</v>
      </c>
      <c r="U78" s="115">
        <v>-22</v>
      </c>
      <c r="V78" s="116">
        <v>195.1</v>
      </c>
      <c r="W78">
        <v>166.27</v>
      </c>
      <c r="X78">
        <v>-18</v>
      </c>
      <c r="Y78">
        <v>-4</v>
      </c>
      <c r="Z78">
        <v>0</v>
      </c>
      <c r="AA78">
        <v>28.83</v>
      </c>
    </row>
    <row r="79" spans="7:27">
      <c r="G79" t="s">
        <v>121</v>
      </c>
      <c r="H79" s="115">
        <v>67.27</v>
      </c>
      <c r="I79" s="88">
        <v>0</v>
      </c>
      <c r="J79" s="88">
        <v>0</v>
      </c>
      <c r="K79" s="88">
        <v>24.03</v>
      </c>
      <c r="L79" s="88">
        <v>16.34</v>
      </c>
      <c r="M79" s="116">
        <v>0</v>
      </c>
      <c r="N79" s="115">
        <v>0</v>
      </c>
      <c r="O79" s="88">
        <v>0</v>
      </c>
      <c r="P79" s="88">
        <v>-25</v>
      </c>
      <c r="Q79" s="88">
        <v>0</v>
      </c>
      <c r="R79" s="88">
        <v>0</v>
      </c>
      <c r="S79" s="116">
        <v>0</v>
      </c>
      <c r="U79" s="115">
        <v>-25</v>
      </c>
      <c r="V79" s="116">
        <v>107.64</v>
      </c>
      <c r="W79">
        <v>67.27</v>
      </c>
      <c r="X79">
        <v>0</v>
      </c>
      <c r="Y79">
        <v>16.34</v>
      </c>
      <c r="Z79">
        <v>24.03</v>
      </c>
      <c r="AA79">
        <v>-25</v>
      </c>
    </row>
    <row r="80" spans="7:27">
      <c r="G80" t="s">
        <v>122</v>
      </c>
      <c r="H80" s="115">
        <v>94.19</v>
      </c>
      <c r="I80" s="88">
        <v>0</v>
      </c>
      <c r="J80" s="88">
        <v>0</v>
      </c>
      <c r="K80" s="88">
        <v>24.03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118.22</v>
      </c>
      <c r="W80">
        <v>94.19</v>
      </c>
      <c r="X80">
        <v>0</v>
      </c>
      <c r="Y80">
        <v>0</v>
      </c>
      <c r="Z80">
        <v>24.03</v>
      </c>
      <c r="AA80">
        <v>0</v>
      </c>
    </row>
    <row r="81" spans="7:27">
      <c r="G81" t="s">
        <v>123</v>
      </c>
      <c r="H81" s="115">
        <v>51.9</v>
      </c>
      <c r="I81" s="88">
        <v>0</v>
      </c>
      <c r="J81" s="88">
        <v>0</v>
      </c>
      <c r="K81" s="88">
        <v>24.03</v>
      </c>
      <c r="L81" s="88">
        <v>0</v>
      </c>
      <c r="M81" s="116">
        <v>0</v>
      </c>
      <c r="N81" s="115">
        <v>0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-20</v>
      </c>
      <c r="V81" s="116">
        <v>75.930000000000007</v>
      </c>
      <c r="W81">
        <v>51.9</v>
      </c>
      <c r="X81">
        <v>0</v>
      </c>
      <c r="Y81">
        <v>0</v>
      </c>
      <c r="Z81">
        <v>24.03</v>
      </c>
      <c r="AA81">
        <v>-20</v>
      </c>
    </row>
    <row r="82" spans="7:27">
      <c r="G82" t="s">
        <v>124</v>
      </c>
      <c r="H82" s="115">
        <v>47.09</v>
      </c>
      <c r="I82" s="88">
        <v>0</v>
      </c>
      <c r="J82" s="88">
        <v>0</v>
      </c>
      <c r="K82" s="88">
        <v>24.03</v>
      </c>
      <c r="L82" s="88">
        <v>0</v>
      </c>
      <c r="M82" s="116">
        <v>0</v>
      </c>
      <c r="N82" s="115">
        <v>0</v>
      </c>
      <c r="O82" s="88">
        <v>-30</v>
      </c>
      <c r="P82" s="88">
        <v>0</v>
      </c>
      <c r="Q82" s="88">
        <v>0</v>
      </c>
      <c r="R82" s="88">
        <v>0</v>
      </c>
      <c r="S82" s="116">
        <v>0</v>
      </c>
      <c r="U82" s="115">
        <v>-30</v>
      </c>
      <c r="V82" s="116">
        <v>71.12</v>
      </c>
      <c r="W82">
        <v>47.09</v>
      </c>
      <c r="X82">
        <v>-30</v>
      </c>
      <c r="Y82">
        <v>0</v>
      </c>
      <c r="Z82">
        <v>24.03</v>
      </c>
      <c r="AA82">
        <v>0</v>
      </c>
    </row>
    <row r="83" spans="7:27">
      <c r="G83" t="s">
        <v>125</v>
      </c>
      <c r="H83" s="115">
        <v>43.25</v>
      </c>
      <c r="I83" s="88">
        <v>0</v>
      </c>
      <c r="J83" s="88">
        <v>0</v>
      </c>
      <c r="K83" s="88">
        <v>19.22</v>
      </c>
      <c r="L83" s="88">
        <v>0</v>
      </c>
      <c r="M83" s="116">
        <v>0</v>
      </c>
      <c r="N83" s="115">
        <v>0</v>
      </c>
      <c r="O83" s="88">
        <v>0</v>
      </c>
      <c r="P83" s="88">
        <v>-25</v>
      </c>
      <c r="Q83" s="88">
        <v>0</v>
      </c>
      <c r="R83" s="88">
        <v>0</v>
      </c>
      <c r="S83" s="116">
        <v>0</v>
      </c>
      <c r="U83" s="115">
        <v>-25</v>
      </c>
      <c r="V83" s="116">
        <v>62.47</v>
      </c>
      <c r="W83">
        <v>43.25</v>
      </c>
      <c r="X83">
        <v>0</v>
      </c>
      <c r="Y83">
        <v>0</v>
      </c>
      <c r="Z83">
        <v>19.22</v>
      </c>
      <c r="AA83">
        <v>-25</v>
      </c>
    </row>
    <row r="84" spans="7:27">
      <c r="G84" t="s">
        <v>126</v>
      </c>
      <c r="H84" s="115">
        <v>65.349999999999994</v>
      </c>
      <c r="I84" s="88">
        <v>0</v>
      </c>
      <c r="J84" s="88">
        <v>0</v>
      </c>
      <c r="K84" s="88">
        <v>14.42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79.77</v>
      </c>
      <c r="W84">
        <v>65.349999999999994</v>
      </c>
      <c r="X84">
        <v>0</v>
      </c>
      <c r="Y84">
        <v>0</v>
      </c>
      <c r="Z84">
        <v>14.42</v>
      </c>
      <c r="AA84">
        <v>0</v>
      </c>
    </row>
    <row r="85" spans="7:27">
      <c r="G85" t="s">
        <v>127</v>
      </c>
      <c r="H85" s="115">
        <v>20.18</v>
      </c>
      <c r="I85" s="88">
        <v>0</v>
      </c>
      <c r="J85" s="88">
        <v>0</v>
      </c>
      <c r="K85" s="88">
        <v>24.03</v>
      </c>
      <c r="L85" s="88">
        <v>17.3</v>
      </c>
      <c r="M85" s="116">
        <v>0</v>
      </c>
      <c r="N85" s="115">
        <v>0</v>
      </c>
      <c r="O85" s="88">
        <v>-26</v>
      </c>
      <c r="P85" s="88">
        <v>0</v>
      </c>
      <c r="Q85" s="88">
        <v>0</v>
      </c>
      <c r="R85" s="88">
        <v>0</v>
      </c>
      <c r="S85" s="116">
        <v>0</v>
      </c>
      <c r="U85" s="115">
        <v>-26</v>
      </c>
      <c r="V85" s="116">
        <v>61.51</v>
      </c>
      <c r="W85">
        <v>20.18</v>
      </c>
      <c r="X85">
        <v>-26</v>
      </c>
      <c r="Y85">
        <v>17.3</v>
      </c>
      <c r="Z85">
        <v>24.03</v>
      </c>
      <c r="AA85">
        <v>0</v>
      </c>
    </row>
    <row r="86" spans="7:27">
      <c r="G86" t="s">
        <v>128</v>
      </c>
      <c r="H86" s="115">
        <v>35.56</v>
      </c>
      <c r="I86" s="88">
        <v>0</v>
      </c>
      <c r="J86" s="88">
        <v>0</v>
      </c>
      <c r="K86" s="88">
        <v>24.03</v>
      </c>
      <c r="L86" s="88">
        <v>8.65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68.239999999999995</v>
      </c>
      <c r="W86">
        <v>35.56</v>
      </c>
      <c r="X86">
        <v>0</v>
      </c>
      <c r="Y86">
        <v>8.65</v>
      </c>
      <c r="Z86">
        <v>24.03</v>
      </c>
      <c r="AA86">
        <v>0</v>
      </c>
    </row>
    <row r="87" spans="7:27">
      <c r="G87" t="s">
        <v>129</v>
      </c>
      <c r="H87" s="115">
        <v>60.55</v>
      </c>
      <c r="I87" s="88">
        <v>0</v>
      </c>
      <c r="J87" s="88">
        <v>0</v>
      </c>
      <c r="K87" s="88">
        <v>9.61</v>
      </c>
      <c r="L87" s="88">
        <v>0</v>
      </c>
      <c r="M87" s="116">
        <v>0</v>
      </c>
      <c r="N87" s="115">
        <v>0</v>
      </c>
      <c r="O87" s="88">
        <v>-15</v>
      </c>
      <c r="P87" s="88">
        <v>-25</v>
      </c>
      <c r="Q87" s="88">
        <v>0</v>
      </c>
      <c r="R87" s="88">
        <v>0</v>
      </c>
      <c r="S87" s="116">
        <v>0</v>
      </c>
      <c r="U87" s="115">
        <v>-40</v>
      </c>
      <c r="V87" s="116">
        <v>70.16</v>
      </c>
      <c r="W87">
        <v>60.55</v>
      </c>
      <c r="X87">
        <v>-15</v>
      </c>
      <c r="Y87">
        <v>0</v>
      </c>
      <c r="Z87">
        <v>9.61</v>
      </c>
      <c r="AA87">
        <v>-25</v>
      </c>
    </row>
    <row r="88" spans="7:27">
      <c r="G88" t="s">
        <v>130</v>
      </c>
      <c r="H88" s="115">
        <v>33.64</v>
      </c>
      <c r="I88" s="88">
        <v>0</v>
      </c>
      <c r="J88" s="88">
        <v>28.83</v>
      </c>
      <c r="K88" s="88">
        <v>9.61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72.08</v>
      </c>
      <c r="W88">
        <v>33.64</v>
      </c>
      <c r="X88">
        <v>0</v>
      </c>
      <c r="Y88">
        <v>0</v>
      </c>
      <c r="Z88">
        <v>9.61</v>
      </c>
      <c r="AA88">
        <v>28.83</v>
      </c>
    </row>
    <row r="89" spans="7:27">
      <c r="G89" t="s">
        <v>131</v>
      </c>
      <c r="H89" s="115">
        <v>19.22</v>
      </c>
      <c r="I89" s="88">
        <v>0</v>
      </c>
      <c r="J89" s="88">
        <v>28.84</v>
      </c>
      <c r="K89" s="88">
        <v>9.61</v>
      </c>
      <c r="L89" s="88">
        <v>8.65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66.319999999999993</v>
      </c>
      <c r="W89">
        <v>19.22</v>
      </c>
      <c r="X89">
        <v>0</v>
      </c>
      <c r="Y89">
        <v>8.65</v>
      </c>
      <c r="Z89">
        <v>9.61</v>
      </c>
      <c r="AA89">
        <v>28.84</v>
      </c>
    </row>
    <row r="90" spans="7:27">
      <c r="G90" t="s">
        <v>132</v>
      </c>
      <c r="H90" s="115">
        <v>18.260000000000002</v>
      </c>
      <c r="I90" s="88">
        <v>0</v>
      </c>
      <c r="J90" s="88">
        <v>28.83</v>
      </c>
      <c r="K90" s="88">
        <v>19.22</v>
      </c>
      <c r="L90" s="88">
        <v>6.73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73.040000000000006</v>
      </c>
      <c r="W90">
        <v>18.260000000000002</v>
      </c>
      <c r="X90">
        <v>0</v>
      </c>
      <c r="Y90">
        <v>6.73</v>
      </c>
      <c r="Z90">
        <v>19.22</v>
      </c>
      <c r="AA90">
        <v>28.83</v>
      </c>
    </row>
    <row r="91" spans="7:27">
      <c r="G91" t="s">
        <v>133</v>
      </c>
      <c r="H91" s="115">
        <v>56.71</v>
      </c>
      <c r="I91" s="88">
        <v>38.44</v>
      </c>
      <c r="J91" s="88">
        <v>0</v>
      </c>
      <c r="K91" s="88">
        <v>9.61</v>
      </c>
      <c r="L91" s="88">
        <v>10.57</v>
      </c>
      <c r="M91" s="116">
        <v>0</v>
      </c>
      <c r="N91" s="115">
        <v>0</v>
      </c>
      <c r="O91" s="88">
        <v>0</v>
      </c>
      <c r="P91" s="88">
        <v>-25</v>
      </c>
      <c r="Q91" s="88">
        <v>0</v>
      </c>
      <c r="R91" s="88">
        <v>0</v>
      </c>
      <c r="S91" s="116">
        <v>0</v>
      </c>
      <c r="U91" s="115">
        <v>-25</v>
      </c>
      <c r="V91" s="116">
        <v>115.33</v>
      </c>
      <c r="W91">
        <v>56.71</v>
      </c>
      <c r="X91">
        <v>38.44</v>
      </c>
      <c r="Y91">
        <v>10.57</v>
      </c>
      <c r="Z91">
        <v>9.61</v>
      </c>
      <c r="AA91">
        <v>-25</v>
      </c>
    </row>
    <row r="92" spans="7:27">
      <c r="G92" t="s">
        <v>134</v>
      </c>
      <c r="H92" s="115">
        <v>32.68</v>
      </c>
      <c r="I92" s="88">
        <v>48.05</v>
      </c>
      <c r="J92" s="88">
        <v>0</v>
      </c>
      <c r="K92" s="88">
        <v>9.61</v>
      </c>
      <c r="L92" s="88">
        <v>0</v>
      </c>
      <c r="M92" s="116">
        <v>0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-30</v>
      </c>
      <c r="V92" s="116">
        <v>90.34</v>
      </c>
      <c r="W92">
        <v>32.68</v>
      </c>
      <c r="X92">
        <v>48.05</v>
      </c>
      <c r="Y92">
        <v>0</v>
      </c>
      <c r="Z92">
        <v>9.61</v>
      </c>
      <c r="AA92">
        <v>-30</v>
      </c>
    </row>
    <row r="93" spans="7:27">
      <c r="G93" t="s">
        <v>135</v>
      </c>
      <c r="H93" s="115">
        <v>80.73</v>
      </c>
      <c r="I93" s="88">
        <v>0</v>
      </c>
      <c r="J93" s="88">
        <v>0</v>
      </c>
      <c r="K93" s="88">
        <v>9.61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90.34</v>
      </c>
      <c r="W93">
        <v>80.73</v>
      </c>
      <c r="X93">
        <v>0</v>
      </c>
      <c r="Y93">
        <v>0</v>
      </c>
      <c r="Z93">
        <v>9.61</v>
      </c>
      <c r="AA93">
        <v>0</v>
      </c>
    </row>
    <row r="94" spans="7:27">
      <c r="G94" t="s">
        <v>136</v>
      </c>
      <c r="H94" s="115">
        <v>81.69</v>
      </c>
      <c r="I94" s="88">
        <v>0</v>
      </c>
      <c r="J94" s="88">
        <v>0</v>
      </c>
      <c r="K94" s="88">
        <v>4.8099999999999996</v>
      </c>
      <c r="L94" s="88">
        <v>0.96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87.46</v>
      </c>
      <c r="W94">
        <v>81.69</v>
      </c>
      <c r="X94">
        <v>0</v>
      </c>
      <c r="Y94">
        <v>0.96</v>
      </c>
      <c r="Z94">
        <v>4.8099999999999996</v>
      </c>
      <c r="AA94">
        <v>0</v>
      </c>
    </row>
    <row r="95" spans="7:27">
      <c r="G95" t="s">
        <v>137</v>
      </c>
      <c r="H95" s="115">
        <v>64.39</v>
      </c>
      <c r="I95" s="88">
        <v>19.22</v>
      </c>
      <c r="J95" s="88">
        <v>19.22</v>
      </c>
      <c r="K95" s="88">
        <v>14.42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117.25</v>
      </c>
      <c r="W95">
        <v>64.39</v>
      </c>
      <c r="X95">
        <v>19.22</v>
      </c>
      <c r="Y95">
        <v>0</v>
      </c>
      <c r="Z95">
        <v>14.42</v>
      </c>
      <c r="AA95">
        <v>19.22</v>
      </c>
    </row>
    <row r="96" spans="7:27">
      <c r="G96" t="s">
        <v>138</v>
      </c>
      <c r="H96" s="115">
        <v>80.73</v>
      </c>
      <c r="I96" s="88">
        <v>0</v>
      </c>
      <c r="J96" s="88">
        <v>38.44</v>
      </c>
      <c r="K96" s="88">
        <v>14.42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133.59</v>
      </c>
      <c r="W96">
        <v>80.73</v>
      </c>
      <c r="X96">
        <v>0</v>
      </c>
      <c r="Y96">
        <v>0</v>
      </c>
      <c r="Z96">
        <v>14.42</v>
      </c>
      <c r="AA96">
        <v>38.44</v>
      </c>
    </row>
    <row r="97" spans="1:83">
      <c r="G97" t="s">
        <v>139</v>
      </c>
      <c r="H97" s="115">
        <v>88.43</v>
      </c>
      <c r="I97" s="88">
        <v>0</v>
      </c>
      <c r="J97" s="88">
        <v>19.22</v>
      </c>
      <c r="K97" s="88">
        <v>9.61</v>
      </c>
      <c r="L97" s="88">
        <v>1.92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119.18</v>
      </c>
      <c r="W97">
        <v>88.43</v>
      </c>
      <c r="X97">
        <v>0</v>
      </c>
      <c r="Y97">
        <v>1.92</v>
      </c>
      <c r="Z97">
        <v>9.61</v>
      </c>
      <c r="AA97">
        <v>19.22</v>
      </c>
    </row>
    <row r="98" spans="1:83">
      <c r="G98" t="s">
        <v>140</v>
      </c>
      <c r="H98" s="115">
        <v>38.450000000000003</v>
      </c>
      <c r="I98" s="88">
        <v>0</v>
      </c>
      <c r="J98" s="88">
        <v>19.22</v>
      </c>
      <c r="K98" s="88">
        <v>1.92</v>
      </c>
      <c r="L98" s="88">
        <v>0</v>
      </c>
      <c r="M98" s="116">
        <v>0</v>
      </c>
      <c r="N98" s="115">
        <v>0</v>
      </c>
      <c r="O98" s="88">
        <v>-30</v>
      </c>
      <c r="P98" s="88">
        <v>0</v>
      </c>
      <c r="Q98" s="88">
        <v>0</v>
      </c>
      <c r="R98" s="88">
        <v>-5</v>
      </c>
      <c r="S98" s="116">
        <v>0</v>
      </c>
      <c r="U98" s="115">
        <v>-35</v>
      </c>
      <c r="V98" s="116">
        <v>59.59</v>
      </c>
      <c r="W98">
        <v>38.450000000000003</v>
      </c>
      <c r="X98">
        <v>-30</v>
      </c>
      <c r="Y98">
        <v>-5</v>
      </c>
      <c r="Z98">
        <v>1.92</v>
      </c>
      <c r="AA98">
        <v>19.22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0.74976999999999983</v>
      </c>
      <c r="I99" s="111">
        <f t="shared" ref="I99:BQ99" si="1">SUM(I3:I98)/4000</f>
        <v>4.5649999999999996E-2</v>
      </c>
      <c r="J99" s="111">
        <f t="shared" si="1"/>
        <v>0.15136999999999995</v>
      </c>
      <c r="K99" s="111">
        <f t="shared" si="1"/>
        <v>0.25998499999999997</v>
      </c>
      <c r="L99" s="111">
        <f t="shared" si="1"/>
        <v>0.10953249999999999</v>
      </c>
      <c r="M99" s="111">
        <f t="shared" si="1"/>
        <v>0</v>
      </c>
      <c r="N99" s="110">
        <f t="shared" si="1"/>
        <v>-0.12054999999999999</v>
      </c>
      <c r="O99" s="111">
        <f t="shared" si="1"/>
        <v>-0.35325000000000001</v>
      </c>
      <c r="P99" s="111">
        <f t="shared" si="1"/>
        <v>-0.3</v>
      </c>
      <c r="Q99" s="111">
        <f t="shared" si="1"/>
        <v>-2.4500000000000001E-2</v>
      </c>
      <c r="R99" s="111">
        <f t="shared" si="1"/>
        <v>-4.2500000000000003E-3</v>
      </c>
      <c r="S99" s="112">
        <f t="shared" si="1"/>
        <v>0</v>
      </c>
      <c r="U99" s="110">
        <f t="shared" si="1"/>
        <v>-0.80254999999999999</v>
      </c>
      <c r="V99" s="112">
        <f t="shared" si="1"/>
        <v>1.3163049999999998</v>
      </c>
      <c r="W99">
        <f t="shared" si="1"/>
        <v>0.62921999999999978</v>
      </c>
      <c r="X99">
        <f t="shared" si="1"/>
        <v>-0.30760000000000004</v>
      </c>
      <c r="Y99">
        <f t="shared" si="1"/>
        <v>0.10528249999999999</v>
      </c>
      <c r="Z99">
        <f t="shared" si="1"/>
        <v>0.23548499999999994</v>
      </c>
      <c r="AA99">
        <f t="shared" si="1"/>
        <v>-0.14862999999999987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D23" sqref="D2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E11" sqref="E11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4</v>
      </c>
      <c r="U1" s="214" t="s">
        <v>343</v>
      </c>
      <c r="V1" s="21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44586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14.42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14.42</v>
      </c>
      <c r="W40">
        <v>0</v>
      </c>
      <c r="X40">
        <v>14.42</v>
      </c>
    </row>
    <row r="41" spans="7:24">
      <c r="G41" t="s">
        <v>83</v>
      </c>
      <c r="H41" s="115">
        <v>0</v>
      </c>
      <c r="I41" s="88">
        <v>24.03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24.03</v>
      </c>
      <c r="W41">
        <v>0</v>
      </c>
      <c r="X41">
        <v>24.03</v>
      </c>
    </row>
    <row r="42" spans="7:24">
      <c r="G42" t="s">
        <v>84</v>
      </c>
      <c r="H42" s="115">
        <v>0</v>
      </c>
      <c r="I42" s="88">
        <v>33.64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33.64</v>
      </c>
      <c r="W42">
        <v>0</v>
      </c>
      <c r="X42">
        <v>33.64</v>
      </c>
    </row>
    <row r="43" spans="7:24">
      <c r="G43" t="s">
        <v>85</v>
      </c>
      <c r="H43" s="115">
        <v>0</v>
      </c>
      <c r="I43" s="88">
        <v>33.64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33.64</v>
      </c>
      <c r="W43">
        <v>0</v>
      </c>
      <c r="X43">
        <v>33.64</v>
      </c>
    </row>
    <row r="44" spans="7:24">
      <c r="G44" t="s">
        <v>86</v>
      </c>
      <c r="H44" s="115">
        <v>0</v>
      </c>
      <c r="I44" s="88">
        <v>24.03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24.03</v>
      </c>
      <c r="W44">
        <v>0</v>
      </c>
      <c r="X44">
        <v>24.03</v>
      </c>
    </row>
    <row r="45" spans="7:24">
      <c r="G45" t="s">
        <v>87</v>
      </c>
      <c r="H45" s="115">
        <v>0</v>
      </c>
      <c r="I45" s="88">
        <v>19.22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19.22</v>
      </c>
      <c r="W45">
        <v>0</v>
      </c>
      <c r="X45">
        <v>19.22</v>
      </c>
    </row>
    <row r="46" spans="7:24">
      <c r="G46" t="s">
        <v>88</v>
      </c>
      <c r="H46" s="115">
        <v>0</v>
      </c>
      <c r="I46" s="88">
        <v>33.64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33.64</v>
      </c>
      <c r="W46">
        <v>0</v>
      </c>
      <c r="X46">
        <v>33.64</v>
      </c>
    </row>
    <row r="47" spans="7:24">
      <c r="G47" t="s">
        <v>89</v>
      </c>
      <c r="H47" s="115">
        <v>0</v>
      </c>
      <c r="I47" s="88">
        <v>28.83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28.83</v>
      </c>
      <c r="W47">
        <v>0</v>
      </c>
      <c r="X47">
        <v>28.83</v>
      </c>
    </row>
    <row r="48" spans="7:24">
      <c r="G48" t="s">
        <v>90</v>
      </c>
      <c r="H48" s="115">
        <v>0</v>
      </c>
      <c r="I48" s="88">
        <v>28.83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28.83</v>
      </c>
      <c r="W48">
        <v>0</v>
      </c>
      <c r="X48">
        <v>28.83</v>
      </c>
    </row>
    <row r="49" spans="7:24">
      <c r="G49" t="s">
        <v>91</v>
      </c>
      <c r="H49" s="115">
        <v>0</v>
      </c>
      <c r="I49" s="88">
        <v>19.22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19.22</v>
      </c>
      <c r="W49">
        <v>0</v>
      </c>
      <c r="X49">
        <v>19.22</v>
      </c>
    </row>
    <row r="50" spans="7:24">
      <c r="G50" t="s">
        <v>92</v>
      </c>
      <c r="H50" s="115">
        <v>0</v>
      </c>
      <c r="I50" s="88">
        <v>9.61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9.61</v>
      </c>
      <c r="W50">
        <v>0</v>
      </c>
      <c r="X50">
        <v>9.61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28.16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28.16</v>
      </c>
      <c r="W72">
        <v>28.16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25.76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25.76</v>
      </c>
      <c r="W88">
        <v>25.76</v>
      </c>
      <c r="X88">
        <v>0</v>
      </c>
    </row>
    <row r="89" spans="7:24">
      <c r="G89" t="s">
        <v>131</v>
      </c>
      <c r="H89" s="115">
        <v>48.06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48.06</v>
      </c>
      <c r="W89">
        <v>48.06</v>
      </c>
      <c r="X89">
        <v>0</v>
      </c>
    </row>
    <row r="90" spans="7:24">
      <c r="G90" t="s">
        <v>132</v>
      </c>
      <c r="H90" s="115">
        <v>48.06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48.06</v>
      </c>
      <c r="W90">
        <v>48.06</v>
      </c>
      <c r="X90">
        <v>0</v>
      </c>
    </row>
    <row r="91" spans="7:24">
      <c r="G91" t="s">
        <v>133</v>
      </c>
      <c r="H91" s="115">
        <v>9.1300000000000008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9.1300000000000008</v>
      </c>
      <c r="W91">
        <v>9.1300000000000008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3.9792500000000001E-2</v>
      </c>
      <c r="I99" s="111">
        <f t="shared" ref="I99:BQ99" si="1">SUM(I3:I98)/4000</f>
        <v>6.7277500000000004E-2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0.10707000000000001</v>
      </c>
      <c r="W99">
        <f t="shared" si="1"/>
        <v>3.9792500000000001E-2</v>
      </c>
      <c r="X99">
        <f t="shared" si="1"/>
        <v>6.7277500000000004E-2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44586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16.97</v>
      </c>
      <c r="H3">
        <f>PPCL_Spot!P3</f>
        <v>23.827196800376427</v>
      </c>
      <c r="I3">
        <f>Bawana_NG!P3</f>
        <v>74.550586440354721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704.31764006568073</v>
      </c>
      <c r="P3" s="77">
        <v>92.749018315018333</v>
      </c>
      <c r="Q3" s="77">
        <v>15.455447999999999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12.92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26.29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9.9907111662461716</v>
      </c>
      <c r="AD3">
        <f>SUM(B3:AB3,AI3:AR3)-AC3</f>
        <v>817.71795702098393</v>
      </c>
      <c r="AE3">
        <f>'IDT-1'!B3</f>
        <v>0</v>
      </c>
      <c r="AF3" s="26"/>
      <c r="AG3">
        <f>SUM(AD3:AF3)</f>
        <v>817.71795702098393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16.97</v>
      </c>
      <c r="H4">
        <f>PPCL_Spot!P4</f>
        <v>23.827196800376427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699.03761761687497</v>
      </c>
      <c r="P4" s="77">
        <v>80.508677655677658</v>
      </c>
      <c r="Q4" s="77">
        <v>15.455447999999999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12.93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26.29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9.849374810219361</v>
      </c>
      <c r="AD4">
        <f t="shared" ref="AD4:AD67" si="1">SUM(B4:AB4,AI4:AR4)-AC4</f>
        <v>801.79834382850936</v>
      </c>
      <c r="AE4">
        <f>'IDT-1'!B4</f>
        <v>0</v>
      </c>
      <c r="AF4" s="26"/>
      <c r="AG4">
        <f t="shared" ref="AG4:AG67" si="2">SUM(AD4:AF4)</f>
        <v>801.79834382850936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16.97</v>
      </c>
      <c r="H5">
        <f>PPCL_Spot!P5</f>
        <v>23.827196800376427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682.44666156242033</v>
      </c>
      <c r="P5" s="77">
        <v>80.508677655677658</v>
      </c>
      <c r="Q5" s="77">
        <v>15.455447999999999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13.040000000000001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26.29</v>
      </c>
      <c r="AB5" s="117">
        <f>-STOA!N5</f>
        <v>-153.12</v>
      </c>
      <c r="AC5">
        <f t="shared" si="0"/>
        <v>10.00028639694016</v>
      </c>
      <c r="AD5">
        <f t="shared" si="1"/>
        <v>818.79647618733395</v>
      </c>
      <c r="AE5">
        <f>'IDT-1'!B5</f>
        <v>0</v>
      </c>
      <c r="AF5" s="26"/>
      <c r="AG5">
        <f t="shared" si="2"/>
        <v>818.79647618733395</v>
      </c>
      <c r="AI5" s="75">
        <f>PXIL!H5</f>
        <v>0</v>
      </c>
      <c r="AJ5" s="75">
        <f>PXIL!N5</f>
        <v>0</v>
      </c>
      <c r="AK5" s="75">
        <f>RTM_IEX!H5</f>
        <v>33.630000000000003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16.97</v>
      </c>
      <c r="H6">
        <f>PPCL_Spot!P6</f>
        <v>23.827196800376427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669.95111610715981</v>
      </c>
      <c r="P6" s="77">
        <v>80.508677655677658</v>
      </c>
      <c r="Q6" s="77">
        <v>15.455447999999999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12.950000000000001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26.29</v>
      </c>
      <c r="AB6" s="117">
        <f>-STOA!N6</f>
        <v>-153.12</v>
      </c>
      <c r="AC6">
        <f t="shared" si="0"/>
        <v>9.8472935969338682</v>
      </c>
      <c r="AD6">
        <f t="shared" si="1"/>
        <v>801.5639235320798</v>
      </c>
      <c r="AE6">
        <f>'IDT-1'!B6</f>
        <v>0</v>
      </c>
      <c r="AF6" s="26"/>
      <c r="AG6">
        <f t="shared" si="2"/>
        <v>801.5639235320798</v>
      </c>
      <c r="AI6" s="75">
        <f>PXIL!H6</f>
        <v>0</v>
      </c>
      <c r="AJ6" s="75">
        <f>PXIL!N6</f>
        <v>0</v>
      </c>
      <c r="AK6" s="75">
        <f>RTM_IEX!H6</f>
        <v>28.83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16.97</v>
      </c>
      <c r="H7">
        <f>PPCL_Spot!P7</f>
        <v>23.827196800376427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617.05814419717638</v>
      </c>
      <c r="P7" s="77">
        <v>80.508677655677658</v>
      </c>
      <c r="Q7" s="77">
        <v>15.455447999999999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13.01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26.29</v>
      </c>
      <c r="AB7" s="117">
        <f>-STOA!N7</f>
        <v>-153.12</v>
      </c>
      <c r="AC7">
        <f t="shared" si="0"/>
        <v>9.1286594441260149</v>
      </c>
      <c r="AD7">
        <f t="shared" si="1"/>
        <v>720.61958577490429</v>
      </c>
      <c r="AE7">
        <f>'IDT-1'!B7</f>
        <v>0</v>
      </c>
      <c r="AF7" s="26"/>
      <c r="AG7">
        <f t="shared" si="2"/>
        <v>720.61958577490429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16.97</v>
      </c>
      <c r="H8">
        <f>PPCL_Spot!P8</f>
        <v>23.827196800376427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616.05916508800817</v>
      </c>
      <c r="P8" s="77">
        <v>80.508677655677658</v>
      </c>
      <c r="Q8" s="77">
        <v>15.455447999999999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12.91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26.29</v>
      </c>
      <c r="AB8" s="117">
        <f>-STOA!N8</f>
        <v>-153.12</v>
      </c>
      <c r="AC8">
        <f t="shared" si="0"/>
        <v>9.1189884279653342</v>
      </c>
      <c r="AD8">
        <f t="shared" si="1"/>
        <v>719.53027768189679</v>
      </c>
      <c r="AE8">
        <f>'IDT-1'!B8</f>
        <v>0</v>
      </c>
      <c r="AF8" s="26"/>
      <c r="AG8">
        <f t="shared" si="2"/>
        <v>719.53027768189679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16.97</v>
      </c>
      <c r="H9">
        <f>PPCL_Spot!P9</f>
        <v>22.74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593.12763955329694</v>
      </c>
      <c r="P9" s="77">
        <v>80.508677655677658</v>
      </c>
      <c r="Q9" s="77">
        <v>15.455447999999999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13.030000000000001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26.29</v>
      </c>
      <c r="AB9" s="117">
        <f>-STOA!N9</f>
        <v>-153.12</v>
      </c>
      <c r="AC9">
        <f t="shared" si="0"/>
        <v>8.9086796714165626</v>
      </c>
      <c r="AD9">
        <f t="shared" si="1"/>
        <v>695.84186410335792</v>
      </c>
      <c r="AE9">
        <f>'IDT-1'!B9</f>
        <v>0</v>
      </c>
      <c r="AF9" s="26"/>
      <c r="AG9">
        <f t="shared" si="2"/>
        <v>695.84186410335792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16.97</v>
      </c>
      <c r="H10">
        <f>PPCL_Spot!P10</f>
        <v>23.827196800376427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587.94535063018577</v>
      </c>
      <c r="P10" s="77">
        <v>80.508677655677658</v>
      </c>
      <c r="Q10" s="77">
        <v>15.455447999999999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12.64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26.29</v>
      </c>
      <c r="AB10" s="117">
        <f>-STOA!N10</f>
        <v>-153.12</v>
      </c>
      <c r="AC10">
        <f t="shared" si="0"/>
        <v>8.8692108607364979</v>
      </c>
      <c r="AD10">
        <f t="shared" si="1"/>
        <v>691.39624079130317</v>
      </c>
      <c r="AE10">
        <f>'IDT-1'!B10</f>
        <v>0</v>
      </c>
      <c r="AF10" s="26"/>
      <c r="AG10">
        <f t="shared" si="2"/>
        <v>691.39624079130317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16.97</v>
      </c>
      <c r="H11">
        <f>PPCL_Spot!P11</f>
        <v>23.827196800376427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585.04757373125244</v>
      </c>
      <c r="P11" s="77">
        <v>80.508677655677658</v>
      </c>
      <c r="Q11" s="77">
        <v>15.455447999999999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13.07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26.29</v>
      </c>
      <c r="AB11" s="117">
        <f>-STOA!N11</f>
        <v>-153.12</v>
      </c>
      <c r="AC11">
        <f t="shared" si="0"/>
        <v>9.5580064240258835</v>
      </c>
      <c r="AD11">
        <f t="shared" si="1"/>
        <v>768.97966832908048</v>
      </c>
      <c r="AE11">
        <f>'IDT-1'!B11</f>
        <v>0</v>
      </c>
      <c r="AF11" s="26"/>
      <c r="AG11">
        <f t="shared" si="2"/>
        <v>768.97966832908048</v>
      </c>
      <c r="AI11" s="75">
        <f>PXIL!H11</f>
        <v>0</v>
      </c>
      <c r="AJ11" s="75">
        <f>PXIL!N11</f>
        <v>0</v>
      </c>
      <c r="AK11" s="75">
        <f>RTM_IEX!H11</f>
        <v>80.739999999999995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13.748778565799844</v>
      </c>
      <c r="F12">
        <f>GT_Spot!P12</f>
        <v>0</v>
      </c>
      <c r="G12">
        <f>PPCL_NG!P12</f>
        <v>16.97</v>
      </c>
      <c r="H12">
        <f>PPCL_Spot!P12</f>
        <v>23.827196800376427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585.77799408283522</v>
      </c>
      <c r="P12" s="77">
        <v>80.508677655677658</v>
      </c>
      <c r="Q12" s="77">
        <v>15.455447999999999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12.94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26.29</v>
      </c>
      <c r="AB12" s="117">
        <f>-STOA!N12</f>
        <v>-153.12</v>
      </c>
      <c r="AC12">
        <f t="shared" si="0"/>
        <v>9.4279461231198116</v>
      </c>
      <c r="AD12">
        <f t="shared" si="1"/>
        <v>754.33014898156932</v>
      </c>
      <c r="AE12">
        <f>'IDT-1'!B12</f>
        <v>0</v>
      </c>
      <c r="AF12" s="26"/>
      <c r="AG12">
        <f t="shared" si="2"/>
        <v>754.33014898156932</v>
      </c>
      <c r="AI12" s="75">
        <f>PXIL!H12</f>
        <v>0</v>
      </c>
      <c r="AJ12" s="75">
        <f>PXIL!N12</f>
        <v>0</v>
      </c>
      <c r="AK12" s="75">
        <f>RTM_IEX!H12</f>
        <v>65.36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13.748778565799844</v>
      </c>
      <c r="F13">
        <f>GT_Spot!P13</f>
        <v>0</v>
      </c>
      <c r="G13">
        <f>PPCL_NG!P13</f>
        <v>16.97</v>
      </c>
      <c r="H13">
        <f>PPCL_Spot!P13</f>
        <v>23.827196800376427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607.25450145191871</v>
      </c>
      <c r="P13" s="77">
        <v>80.508677655677658</v>
      </c>
      <c r="Q13" s="77">
        <v>15.455447999999999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12.950000000000001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26.29</v>
      </c>
      <c r="AB13" s="117">
        <f>-STOA!N13</f>
        <v>-153.12</v>
      </c>
      <c r="AC13">
        <f t="shared" si="0"/>
        <v>9.0418593879677474</v>
      </c>
      <c r="AD13">
        <f t="shared" si="1"/>
        <v>710.84274308580484</v>
      </c>
      <c r="AE13">
        <f>'IDT-1'!B13</f>
        <v>0</v>
      </c>
      <c r="AF13" s="26"/>
      <c r="AG13">
        <f t="shared" si="2"/>
        <v>710.84274308580484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13.748778565799844</v>
      </c>
      <c r="F14">
        <f>GT_Spot!P14</f>
        <v>0</v>
      </c>
      <c r="G14">
        <f>PPCL_NG!P14</f>
        <v>16.97</v>
      </c>
      <c r="H14">
        <f>PPCL_Spot!P14</f>
        <v>23.827196800376427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584.26143743161151</v>
      </c>
      <c r="P14" s="77">
        <v>80.508677655677658</v>
      </c>
      <c r="Q14" s="77">
        <v>15.455447999999999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13.040000000000001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26.29</v>
      </c>
      <c r="AB14" s="117">
        <f>-STOA!N14</f>
        <v>-153.12</v>
      </c>
      <c r="AC14">
        <f t="shared" si="0"/>
        <v>9.1194484245890415</v>
      </c>
      <c r="AD14">
        <f t="shared" si="1"/>
        <v>719.58209002887634</v>
      </c>
      <c r="AE14">
        <f>'IDT-1'!B14</f>
        <v>0</v>
      </c>
      <c r="AF14" s="26"/>
      <c r="AG14">
        <f t="shared" si="2"/>
        <v>719.58209002887634</v>
      </c>
      <c r="AI14" s="75">
        <f>PXIL!H14</f>
        <v>0</v>
      </c>
      <c r="AJ14" s="75">
        <f>PXIL!N14</f>
        <v>0</v>
      </c>
      <c r="AK14" s="75">
        <f>RTM_IEX!H14</f>
        <v>31.72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13.748778565799844</v>
      </c>
      <c r="F15">
        <f>GT_Spot!P15</f>
        <v>0</v>
      </c>
      <c r="G15">
        <f>PPCL_NG!P15</f>
        <v>16.97</v>
      </c>
      <c r="H15">
        <f>PPCL_Spot!P15</f>
        <v>22.74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606.52980518827815</v>
      </c>
      <c r="P15" s="77">
        <v>80.508677655677658</v>
      </c>
      <c r="Q15" s="77">
        <v>15.455447999999999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13.4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26.29</v>
      </c>
      <c r="AB15" s="117">
        <f>-STOA!N15</f>
        <v>-153.12</v>
      </c>
      <c r="AC15">
        <f t="shared" si="0"/>
        <v>9.1630466418373278</v>
      </c>
      <c r="AD15">
        <f t="shared" si="1"/>
        <v>694.35966276791828</v>
      </c>
      <c r="AE15">
        <f>'IDT-1'!B15</f>
        <v>0</v>
      </c>
      <c r="AF15" s="26"/>
      <c r="AG15">
        <f t="shared" si="2"/>
        <v>694.35966276791828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13.748778565799844</v>
      </c>
      <c r="F16">
        <f>GT_Spot!P16</f>
        <v>0</v>
      </c>
      <c r="G16">
        <f>PPCL_NG!P16</f>
        <v>16.97</v>
      </c>
      <c r="H16">
        <f>PPCL_Spot!P16</f>
        <v>23.827196800376427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598.65976983135761</v>
      </c>
      <c r="P16" s="77">
        <v>80.508677655677658</v>
      </c>
      <c r="Q16" s="77">
        <v>15.455447999999999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13.16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26.29</v>
      </c>
      <c r="AB16" s="117">
        <f>-STOA!N16</f>
        <v>-153.12</v>
      </c>
      <c r="AC16">
        <f t="shared" si="0"/>
        <v>8.968073749706809</v>
      </c>
      <c r="AD16">
        <f t="shared" si="1"/>
        <v>702.53179710350457</v>
      </c>
      <c r="AE16">
        <f>'IDT-1'!B16</f>
        <v>0</v>
      </c>
      <c r="AF16" s="26"/>
      <c r="AG16">
        <f t="shared" si="2"/>
        <v>702.53179710350457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13.748778565799844</v>
      </c>
      <c r="F17">
        <f>GT_Spot!P17</f>
        <v>0</v>
      </c>
      <c r="G17">
        <f>PPCL_NG!P17</f>
        <v>16.97</v>
      </c>
      <c r="H17">
        <f>PPCL_Spot!P17</f>
        <v>23.827196800376427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616.26315761455749</v>
      </c>
      <c r="P17" s="77">
        <v>80.508677655677658</v>
      </c>
      <c r="Q17" s="77">
        <v>15.455447999999999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12.91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26.29</v>
      </c>
      <c r="AB17" s="117">
        <f>-STOA!N17</f>
        <v>-153.12</v>
      </c>
      <c r="AC17">
        <f t="shared" si="0"/>
        <v>9.1207835621989677</v>
      </c>
      <c r="AD17">
        <f t="shared" si="1"/>
        <v>719.73247507421229</v>
      </c>
      <c r="AE17">
        <f>'IDT-1'!B17</f>
        <v>0</v>
      </c>
      <c r="AF17" s="26"/>
      <c r="AG17">
        <f t="shared" si="2"/>
        <v>719.73247507421229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13.748778565799844</v>
      </c>
      <c r="F18">
        <f>GT_Spot!P18</f>
        <v>0</v>
      </c>
      <c r="G18">
        <f>PPCL_NG!P18</f>
        <v>16.97</v>
      </c>
      <c r="H18">
        <f>PPCL_Spot!P18</f>
        <v>23.827196800376427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602.27485712255759</v>
      </c>
      <c r="P18" s="77">
        <v>80.508677655677658</v>
      </c>
      <c r="Q18" s="77">
        <v>15.455447999999999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13.24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26.29</v>
      </c>
      <c r="AB18" s="117">
        <f>-STOA!N18</f>
        <v>-153.12</v>
      </c>
      <c r="AC18">
        <f t="shared" si="0"/>
        <v>9.0005905178693695</v>
      </c>
      <c r="AD18">
        <f t="shared" si="1"/>
        <v>706.1943676265422</v>
      </c>
      <c r="AE18">
        <f>'IDT-1'!B18</f>
        <v>0</v>
      </c>
      <c r="AF18" s="26"/>
      <c r="AG18">
        <f t="shared" si="2"/>
        <v>706.1943676265422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13.748778565799844</v>
      </c>
      <c r="F19">
        <f>GT_Spot!P19</f>
        <v>0</v>
      </c>
      <c r="G19">
        <f>PPCL_NG!P19</f>
        <v>16.97</v>
      </c>
      <c r="H19">
        <f>PPCL_Spot!P19</f>
        <v>23.827196800376427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599.81148488227814</v>
      </c>
      <c r="P19" s="77">
        <v>80.508677655677658</v>
      </c>
      <c r="Q19" s="77">
        <v>15.455447999999999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12.879999999999999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26.29</v>
      </c>
      <c r="AB19" s="117">
        <f>-STOA!N19</f>
        <v>-153.12</v>
      </c>
      <c r="AC19">
        <f t="shared" si="0"/>
        <v>9.10891675498784</v>
      </c>
      <c r="AD19">
        <f t="shared" si="1"/>
        <v>688.26266914914413</v>
      </c>
      <c r="AE19">
        <f>'IDT-1'!B19</f>
        <v>0</v>
      </c>
      <c r="AF19" s="26"/>
      <c r="AG19">
        <f t="shared" si="2"/>
        <v>688.26266914914413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13.748778565799844</v>
      </c>
      <c r="F20">
        <f>GT_Spot!P20</f>
        <v>0</v>
      </c>
      <c r="G20">
        <f>PPCL_NG!P20</f>
        <v>16.97</v>
      </c>
      <c r="H20">
        <f>PPCL_Spot!P20</f>
        <v>23.827196800376427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622.80182842391878</v>
      </c>
      <c r="P20" s="77">
        <v>80.508677655677658</v>
      </c>
      <c r="Q20" s="77">
        <v>15.455447999999999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13.219999999999999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26.29</v>
      </c>
      <c r="AB20" s="117">
        <f>-STOA!N20</f>
        <v>-153.12</v>
      </c>
      <c r="AC20">
        <f t="shared" si="0"/>
        <v>9.1810518653213471</v>
      </c>
      <c r="AD20">
        <f t="shared" si="1"/>
        <v>726.52087758045127</v>
      </c>
      <c r="AE20">
        <f>'IDT-1'!B20</f>
        <v>0</v>
      </c>
      <c r="AF20" s="26"/>
      <c r="AG20">
        <f t="shared" si="2"/>
        <v>726.52087758045127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13.748778565799844</v>
      </c>
      <c r="F21">
        <f>GT_Spot!P21</f>
        <v>0</v>
      </c>
      <c r="G21">
        <f>PPCL_NG!P21</f>
        <v>16.97</v>
      </c>
      <c r="H21">
        <f>PPCL_Spot!P21</f>
        <v>22.74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663.50543845671871</v>
      </c>
      <c r="P21" s="77">
        <v>80.508677655677658</v>
      </c>
      <c r="Q21" s="77">
        <v>15.455447999999999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18.649999999999999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26.29</v>
      </c>
      <c r="AB21" s="117">
        <f>-STOA!N21</f>
        <v>-153.12</v>
      </c>
      <c r="AC21">
        <f t="shared" si="0"/>
        <v>9.5774603017666742</v>
      </c>
      <c r="AD21">
        <f t="shared" si="1"/>
        <v>771.17088237642952</v>
      </c>
      <c r="AE21">
        <f>'IDT-1'!B21</f>
        <v>0</v>
      </c>
      <c r="AF21" s="26"/>
      <c r="AG21">
        <f t="shared" si="2"/>
        <v>771.17088237642952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13.748778565799844</v>
      </c>
      <c r="F22">
        <f>GT_Spot!P22</f>
        <v>0</v>
      </c>
      <c r="G22">
        <f>PPCL_NG!P22</f>
        <v>16.97</v>
      </c>
      <c r="H22">
        <f>PPCL_Spot!P22</f>
        <v>23.827196800376427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654.24217705039655</v>
      </c>
      <c r="P22" s="77">
        <v>80.508677655677658</v>
      </c>
      <c r="Q22" s="77">
        <v>15.455447999999999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18.869999999999997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26.29</v>
      </c>
      <c r="AB22" s="117">
        <f>-STOA!N22</f>
        <v>-153.12</v>
      </c>
      <c r="AC22">
        <f t="shared" si="0"/>
        <v>9.5962282084563046</v>
      </c>
      <c r="AD22">
        <f t="shared" si="1"/>
        <v>753.19604986379409</v>
      </c>
      <c r="AE22">
        <f>'IDT-1'!B22</f>
        <v>0</v>
      </c>
      <c r="AF22" s="26"/>
      <c r="AG22">
        <f t="shared" si="2"/>
        <v>753.19604986379409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13.748778565799844</v>
      </c>
      <c r="F23">
        <f>GT_Spot!P23</f>
        <v>0</v>
      </c>
      <c r="G23">
        <f>PPCL_NG!P23</f>
        <v>16.97</v>
      </c>
      <c r="H23">
        <f>PPCL_Spot!P23</f>
        <v>23.827196800376427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623.80644844654773</v>
      </c>
      <c r="P23" s="77">
        <v>80.508677655677658</v>
      </c>
      <c r="Q23" s="77">
        <v>15.455447999999999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18.91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26.29</v>
      </c>
      <c r="AB23" s="117">
        <f>-STOA!N23</f>
        <v>-153.12</v>
      </c>
      <c r="AC23">
        <f t="shared" si="0"/>
        <v>9.570674771722258</v>
      </c>
      <c r="AD23">
        <f t="shared" si="1"/>
        <v>695.57587469667942</v>
      </c>
      <c r="AE23">
        <f>'IDT-1'!B23</f>
        <v>0</v>
      </c>
      <c r="AF23" s="26"/>
      <c r="AG23">
        <f t="shared" si="2"/>
        <v>695.57587469667942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-37.25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13.748778565799844</v>
      </c>
      <c r="F24">
        <f>GT_Spot!P24</f>
        <v>0</v>
      </c>
      <c r="G24">
        <f>PPCL_NG!P24</f>
        <v>16.97</v>
      </c>
      <c r="H24">
        <f>PPCL_Spot!P24</f>
        <v>23.827196800376427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650.68398199029525</v>
      </c>
      <c r="P24" s="77">
        <v>80.508677655677658</v>
      </c>
      <c r="Q24" s="77">
        <v>15.455447999999999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18.95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26.29</v>
      </c>
      <c r="AB24" s="117">
        <f>-STOA!N24</f>
        <v>-153.12</v>
      </c>
      <c r="AC24">
        <f t="shared" si="0"/>
        <v>9.4768388167054596</v>
      </c>
      <c r="AD24">
        <f t="shared" si="1"/>
        <v>759.83724419544365</v>
      </c>
      <c r="AE24">
        <f>'IDT-1'!B24</f>
        <v>0</v>
      </c>
      <c r="AF24" s="26"/>
      <c r="AG24">
        <f t="shared" si="2"/>
        <v>759.83724419544365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13.748778565799844</v>
      </c>
      <c r="F25">
        <f>GT_Spot!P25</f>
        <v>0</v>
      </c>
      <c r="G25">
        <f>PPCL_NG!P25</f>
        <v>16.97</v>
      </c>
      <c r="H25">
        <f>PPCL_Spot!P25</f>
        <v>23.827196800376427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678.03395688335434</v>
      </c>
      <c r="P25" s="77">
        <v>80.508677655677658</v>
      </c>
      <c r="Q25" s="77">
        <v>15.455447999999999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19.010000000000002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26.29</v>
      </c>
      <c r="AB25" s="117">
        <f>-STOA!N25</f>
        <v>-153.12</v>
      </c>
      <c r="AC25">
        <f t="shared" si="0"/>
        <v>9.7180465957643811</v>
      </c>
      <c r="AD25">
        <f t="shared" si="1"/>
        <v>787.00601130944392</v>
      </c>
      <c r="AE25">
        <f>'IDT-1'!B25</f>
        <v>0</v>
      </c>
      <c r="AF25" s="26"/>
      <c r="AG25">
        <f t="shared" si="2"/>
        <v>787.00601130944392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13.748778565799844</v>
      </c>
      <c r="F26">
        <f>GT_Spot!P26</f>
        <v>0</v>
      </c>
      <c r="G26">
        <f>PPCL_NG!P26</f>
        <v>16.97</v>
      </c>
      <c r="H26">
        <f>PPCL_Spot!P26</f>
        <v>23.827196800376427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690.63355653154997</v>
      </c>
      <c r="P26" s="77">
        <v>80.508677655677658</v>
      </c>
      <c r="Q26" s="77">
        <v>15.455447999999999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19.07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26.29</v>
      </c>
      <c r="AB26" s="117">
        <f>-STOA!N26</f>
        <v>-153.12</v>
      </c>
      <c r="AC26">
        <f t="shared" si="0"/>
        <v>9.8294510726685029</v>
      </c>
      <c r="AD26">
        <f t="shared" si="1"/>
        <v>799.5542064807355</v>
      </c>
      <c r="AE26">
        <f>'IDT-1'!B26</f>
        <v>0</v>
      </c>
      <c r="AF26" s="26"/>
      <c r="AG26">
        <f t="shared" si="2"/>
        <v>799.5542064807355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13.748778565799844</v>
      </c>
      <c r="F27">
        <f>GT_Spot!P27</f>
        <v>0</v>
      </c>
      <c r="G27">
        <f>PPCL_NG!P27</f>
        <v>16.97</v>
      </c>
      <c r="H27">
        <f>PPCL_Spot!P27</f>
        <v>22.74</v>
      </c>
      <c r="I27">
        <f>Bawana_NG!P27</f>
        <v>98.84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855.76179773239642</v>
      </c>
      <c r="P27" s="77">
        <v>96.064934065934068</v>
      </c>
      <c r="Q27" s="77">
        <v>23.734368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18.510000000000002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26.29</v>
      </c>
      <c r="AB27" s="117">
        <f>-STOA!N27</f>
        <v>-443.41</v>
      </c>
      <c r="AC27">
        <f t="shared" si="0"/>
        <v>14.256057454220972</v>
      </c>
      <c r="AD27">
        <f t="shared" si="1"/>
        <v>714.99382090990923</v>
      </c>
      <c r="AE27">
        <f>'IDT-1'!B27</f>
        <v>0</v>
      </c>
      <c r="AF27" s="26"/>
      <c r="AG27">
        <f t="shared" si="2"/>
        <v>714.99382090990923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13.748778565799844</v>
      </c>
      <c r="F28">
        <f>GT_Spot!P28</f>
        <v>0</v>
      </c>
      <c r="G28">
        <f>PPCL_NG!P28</f>
        <v>16.97</v>
      </c>
      <c r="H28">
        <f>PPCL_Spot!P28</f>
        <v>23.827196800376427</v>
      </c>
      <c r="I28">
        <f>Bawana_NG!P28</f>
        <v>93.39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976.45459450423493</v>
      </c>
      <c r="P28" s="77">
        <v>114.22121978021978</v>
      </c>
      <c r="Q28" s="77">
        <v>38.074248000000004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17.97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46.470000000000006</v>
      </c>
      <c r="AB28" s="117">
        <f>-STOA!N28</f>
        <v>-443.41</v>
      </c>
      <c r="AC28">
        <f t="shared" si="0"/>
        <v>15.738559655942179</v>
      </c>
      <c r="AD28">
        <f t="shared" si="1"/>
        <v>881.97747799468868</v>
      </c>
      <c r="AE28">
        <f>'IDT-1'!B28</f>
        <v>0</v>
      </c>
      <c r="AF28" s="26"/>
      <c r="AG28">
        <f t="shared" si="2"/>
        <v>881.97747799468868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13.748778565799844</v>
      </c>
      <c r="F29">
        <f>GT_Spot!P29</f>
        <v>0</v>
      </c>
      <c r="G29">
        <f>PPCL_NG!P29</f>
        <v>16.97</v>
      </c>
      <c r="H29">
        <f>PPCL_Spot!P29</f>
        <v>23.827196800376427</v>
      </c>
      <c r="I29">
        <f>Bawana_NG!P29</f>
        <v>93.39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1013.3549229041028</v>
      </c>
      <c r="P29" s="77">
        <v>114.22121978021978</v>
      </c>
      <c r="Q29" s="77">
        <v>38.074248000000004</v>
      </c>
      <c r="R29" s="80">
        <v>0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17.13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46.470000000000006</v>
      </c>
      <c r="AB29" s="117">
        <f>-STOA!N29</f>
        <v>-443.41</v>
      </c>
      <c r="AC29">
        <f t="shared" si="0"/>
        <v>16.352538545861016</v>
      </c>
      <c r="AD29">
        <f t="shared" si="1"/>
        <v>951.13382750463779</v>
      </c>
      <c r="AE29">
        <f>'IDT-1'!B29</f>
        <v>0</v>
      </c>
      <c r="AF29" s="26"/>
      <c r="AG29">
        <f t="shared" si="2"/>
        <v>951.13382750463779</v>
      </c>
      <c r="AI29" s="75">
        <f>PXIL!H29</f>
        <v>0</v>
      </c>
      <c r="AJ29" s="75">
        <f>PXIL!N29</f>
        <v>0</v>
      </c>
      <c r="AK29" s="75">
        <f>RTM_IEX!H29</f>
        <v>33.64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13.748778565799844</v>
      </c>
      <c r="F30">
        <f>GT_Spot!P30</f>
        <v>0</v>
      </c>
      <c r="G30">
        <f>PPCL_NG!P30</f>
        <v>16.97</v>
      </c>
      <c r="H30">
        <f>PPCL_Spot!P30</f>
        <v>23.827196800376427</v>
      </c>
      <c r="I30">
        <f>Bawana_NG!P30</f>
        <v>93.39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1050.2361868576172</v>
      </c>
      <c r="P30" s="77">
        <v>114.22121978021978</v>
      </c>
      <c r="Q30" s="77">
        <v>34.837344000000002</v>
      </c>
      <c r="R30" s="80">
        <v>3.536111111111111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16.37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46.470000000000006</v>
      </c>
      <c r="AB30" s="117">
        <f>-STOA!N30</f>
        <v>-443.41</v>
      </c>
      <c r="AC30">
        <f t="shared" si="0"/>
        <v>16.63132669122972</v>
      </c>
      <c r="AD30">
        <f t="shared" si="1"/>
        <v>982.53551042389472</v>
      </c>
      <c r="AE30">
        <f>'IDT-1'!B30</f>
        <v>37</v>
      </c>
      <c r="AF30" s="26"/>
      <c r="AG30">
        <f t="shared" si="2"/>
        <v>1019.5355104238947</v>
      </c>
      <c r="AI30" s="75">
        <f>PXIL!H30</f>
        <v>0</v>
      </c>
      <c r="AJ30" s="75">
        <f>PXIL!N30</f>
        <v>0</v>
      </c>
      <c r="AK30" s="75">
        <f>RTM_IEX!H30</f>
        <v>28.83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13.748778565799844</v>
      </c>
      <c r="F31">
        <f>GT_Spot!P31</f>
        <v>0</v>
      </c>
      <c r="G31">
        <f>PPCL_NG!P31</f>
        <v>16.97</v>
      </c>
      <c r="H31">
        <f>PPCL_Spot!P31</f>
        <v>23.827196800376427</v>
      </c>
      <c r="I31">
        <f>Bawana_NG!P31</f>
        <v>93.39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1149.1648470376813</v>
      </c>
      <c r="P31" s="77">
        <v>114.22121978021978</v>
      </c>
      <c r="Q31" s="77">
        <v>38.074248000000004</v>
      </c>
      <c r="R31" s="80">
        <v>11.615909090909092</v>
      </c>
      <c r="S31" s="80">
        <v>0</v>
      </c>
      <c r="T31" s="78">
        <f>SUMPRODUCT(LTA!F31:AJ31,LTA!F$101:AJ$101,LTA!F$103:AJ$103)</f>
        <v>0.28000000000000003</v>
      </c>
      <c r="U31" s="78">
        <f>SUMPRODUCT(LTA!F31:AJ31,LTA!F$102:AJ$102,LTA!F$103:AJ$103)</f>
        <v>16.22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144.56</v>
      </c>
      <c r="AB31" s="117">
        <f>-STOA!N31</f>
        <v>-443.41</v>
      </c>
      <c r="AC31">
        <f t="shared" si="0"/>
        <v>18.583767234168711</v>
      </c>
      <c r="AD31">
        <f t="shared" si="1"/>
        <v>1118.0784320408175</v>
      </c>
      <c r="AE31">
        <f>'IDT-1'!B31</f>
        <v>0</v>
      </c>
      <c r="AF31" s="26"/>
      <c r="AG31">
        <f t="shared" si="2"/>
        <v>1118.0784320408175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13.748778565799844</v>
      </c>
      <c r="F32">
        <f>GT_Spot!P32</f>
        <v>0</v>
      </c>
      <c r="G32">
        <f>PPCL_NG!P32</f>
        <v>16.97</v>
      </c>
      <c r="H32">
        <f>PPCL_Spot!P32</f>
        <v>23.827196800376427</v>
      </c>
      <c r="I32">
        <f>Bawana_NG!P32</f>
        <v>93.39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1161.7359041894463</v>
      </c>
      <c r="P32" s="77">
        <v>114.22121978021978</v>
      </c>
      <c r="Q32" s="77">
        <v>38.074248000000004</v>
      </c>
      <c r="R32" s="80">
        <v>24.239393939393942</v>
      </c>
      <c r="S32" s="80">
        <v>0</v>
      </c>
      <c r="T32" s="78">
        <f>SUMPRODUCT(LTA!F32:AJ32,LTA!F$101:AJ$101,LTA!F$103:AJ$103)</f>
        <v>3.37</v>
      </c>
      <c r="U32" s="78">
        <f>SUMPRODUCT(LTA!F32:AJ32,LTA!F$102:AJ$102,LTA!F$103:AJ$103)</f>
        <v>15.81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144.56</v>
      </c>
      <c r="AB32" s="117">
        <f>-STOA!N32</f>
        <v>-443.41</v>
      </c>
      <c r="AC32">
        <f t="shared" si="0"/>
        <v>18.482816230405287</v>
      </c>
      <c r="AD32">
        <f t="shared" si="1"/>
        <v>1185.0539250448307</v>
      </c>
      <c r="AE32">
        <f>'IDT-1'!B32</f>
        <v>66</v>
      </c>
      <c r="AF32" s="26"/>
      <c r="AG32">
        <f t="shared" si="2"/>
        <v>1251.0539250448307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13.748778565799844</v>
      </c>
      <c r="F33">
        <f>GT_Spot!P33</f>
        <v>0</v>
      </c>
      <c r="G33">
        <f>PPCL_NG!P33</f>
        <v>16.97</v>
      </c>
      <c r="H33">
        <f>PPCL_Spot!P33</f>
        <v>22.74</v>
      </c>
      <c r="I33">
        <f>Bawana_NG!P33</f>
        <v>93.39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1171.0614487694465</v>
      </c>
      <c r="P33" s="77">
        <v>114.22121978021978</v>
      </c>
      <c r="Q33" s="77">
        <v>38.074248000000004</v>
      </c>
      <c r="R33" s="80">
        <v>38.839646464646464</v>
      </c>
      <c r="S33" s="80">
        <v>0</v>
      </c>
      <c r="T33" s="78">
        <f>SUMPRODUCT(LTA!F33:AJ33,LTA!F$101:AJ$101,LTA!F$103:AJ$103)</f>
        <v>6.91</v>
      </c>
      <c r="U33" s="78">
        <f>SUMPRODUCT(LTA!F33:AJ33,LTA!F$102:AJ$102,LTA!F$103:AJ$103)</f>
        <v>14.91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144.56</v>
      </c>
      <c r="AB33" s="117">
        <f>-STOA!N33</f>
        <v>-443.41</v>
      </c>
      <c r="AC33">
        <f t="shared" si="0"/>
        <v>19.026640503887236</v>
      </c>
      <c r="AD33">
        <f t="shared" si="1"/>
        <v>1173.9887010762254</v>
      </c>
      <c r="AE33">
        <f>'IDT-1'!B33</f>
        <v>176</v>
      </c>
      <c r="AF33" s="26"/>
      <c r="AG33">
        <f t="shared" si="2"/>
        <v>1349.9887010762254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13.748778565799844</v>
      </c>
      <c r="F34">
        <f>GT_Spot!P34</f>
        <v>0</v>
      </c>
      <c r="G34">
        <f>PPCL_NG!P34</f>
        <v>16.97</v>
      </c>
      <c r="H34">
        <f>PPCL_Spot!P34</f>
        <v>23.827196800376427</v>
      </c>
      <c r="I34">
        <f>Bawana_NG!P34</f>
        <v>93.39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1171.0614487694465</v>
      </c>
      <c r="P34" s="77">
        <v>114.22121978021978</v>
      </c>
      <c r="Q34" s="77">
        <v>38.074248000000004</v>
      </c>
      <c r="R34" s="80">
        <v>38.839646464646464</v>
      </c>
      <c r="S34" s="80">
        <v>0</v>
      </c>
      <c r="T34" s="78">
        <f>SUMPRODUCT(LTA!F34:AJ34,LTA!F$101:AJ$101,LTA!F$103:AJ$103)</f>
        <v>15.15</v>
      </c>
      <c r="U34" s="78">
        <f>SUMPRODUCT(LTA!F34:AJ34,LTA!F$102:AJ$102,LTA!F$103:AJ$103)</f>
        <v>15.059999999999999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56.71</v>
      </c>
      <c r="Z34" s="75">
        <f>IEX!N34</f>
        <v>0</v>
      </c>
      <c r="AA34" s="117">
        <f>STOA!H34</f>
        <v>144.56</v>
      </c>
      <c r="AB34" s="117">
        <f>-STOA!N34</f>
        <v>-443.41</v>
      </c>
      <c r="AC34">
        <f t="shared" si="0"/>
        <v>19.440403412808838</v>
      </c>
      <c r="AD34">
        <f t="shared" si="1"/>
        <v>1258.7621349676801</v>
      </c>
      <c r="AE34">
        <f>'IDT-1'!B34</f>
        <v>208.71700000000001</v>
      </c>
      <c r="AF34" s="26"/>
      <c r="AG34">
        <f t="shared" si="2"/>
        <v>1467.4791349676802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13.748778565799844</v>
      </c>
      <c r="F35">
        <f>GT_Spot!P35</f>
        <v>0</v>
      </c>
      <c r="G35">
        <f>PPCL_NG!P35</f>
        <v>16.97</v>
      </c>
      <c r="H35">
        <f>PPCL_Spot!P35</f>
        <v>23.827196800376427</v>
      </c>
      <c r="I35">
        <f>Bawana_NG!P35</f>
        <v>93.39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1121.5980224296513</v>
      </c>
      <c r="P35" s="77">
        <v>114.22121978021978</v>
      </c>
      <c r="Q35" s="77">
        <v>38.074248000000004</v>
      </c>
      <c r="R35" s="80">
        <v>39.079545454545453</v>
      </c>
      <c r="S35" s="80">
        <v>0</v>
      </c>
      <c r="T35" s="78">
        <f>SUMPRODUCT(LTA!F35:AJ35,LTA!F$101:AJ$101,LTA!F$103:AJ$103)</f>
        <v>34.520000000000003</v>
      </c>
      <c r="U35" s="78">
        <f>SUMPRODUCT(LTA!F35:AJ35,LTA!F$102:AJ$102,LTA!F$103:AJ$103)</f>
        <v>14.46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146.09</v>
      </c>
      <c r="Z35" s="75">
        <f>IEX!N35</f>
        <v>0</v>
      </c>
      <c r="AA35" s="117">
        <f>STOA!H35</f>
        <v>144.56</v>
      </c>
      <c r="AB35" s="117">
        <f>-STOA!N35</f>
        <v>-443.41</v>
      </c>
      <c r="AC35">
        <f t="shared" si="0"/>
        <v>19.891305821685844</v>
      </c>
      <c r="AD35">
        <f t="shared" si="1"/>
        <v>1349.7277052089069</v>
      </c>
      <c r="AE35">
        <f>'IDT-1'!B35</f>
        <v>163.495</v>
      </c>
      <c r="AF35" s="26"/>
      <c r="AG35">
        <f t="shared" si="2"/>
        <v>1513.222705208907</v>
      </c>
      <c r="AI35" s="75">
        <f>PXIL!H35</f>
        <v>0</v>
      </c>
      <c r="AJ35" s="75">
        <f>PXIL!N35</f>
        <v>0</v>
      </c>
      <c r="AK35" s="75">
        <f>RTM_IEX!H35</f>
        <v>12.49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13.748778565799844</v>
      </c>
      <c r="F36">
        <f>GT_Spot!P36</f>
        <v>0</v>
      </c>
      <c r="G36">
        <f>PPCL_NG!P36</f>
        <v>16.97</v>
      </c>
      <c r="H36">
        <f>PPCL_Spot!P36</f>
        <v>23.827196800376427</v>
      </c>
      <c r="I36">
        <f>Bawana_NG!P36</f>
        <v>93.39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1089.9940380025027</v>
      </c>
      <c r="P36" s="77">
        <v>114.22121978021978</v>
      </c>
      <c r="Q36" s="77">
        <v>38.074248000000004</v>
      </c>
      <c r="R36" s="80">
        <v>39.079545454545453</v>
      </c>
      <c r="S36" s="80">
        <v>0</v>
      </c>
      <c r="T36" s="78">
        <f>SUMPRODUCT(LTA!F36:AJ36,LTA!F$101:AJ$101,LTA!F$103:AJ$103)</f>
        <v>53.72</v>
      </c>
      <c r="U36" s="78">
        <f>SUMPRODUCT(LTA!F36:AJ36,LTA!F$102:AJ$102,LTA!F$103:AJ$103)</f>
        <v>13.94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213.36</v>
      </c>
      <c r="Z36" s="75">
        <f>IEX!N36</f>
        <v>0</v>
      </c>
      <c r="AA36" s="117">
        <f>STOA!H36</f>
        <v>183.01</v>
      </c>
      <c r="AB36" s="117">
        <f>-STOA!N36</f>
        <v>-443.41</v>
      </c>
      <c r="AC36">
        <f t="shared" si="0"/>
        <v>20.767134758726939</v>
      </c>
      <c r="AD36">
        <f t="shared" si="1"/>
        <v>1448.3778918447172</v>
      </c>
      <c r="AE36">
        <f>'IDT-1'!B36</f>
        <v>131.08000000000001</v>
      </c>
      <c r="AF36" s="26"/>
      <c r="AG36">
        <f t="shared" si="2"/>
        <v>1579.4578918447171</v>
      </c>
      <c r="AI36" s="75">
        <f>PXIL!H36</f>
        <v>0</v>
      </c>
      <c r="AJ36" s="75">
        <f>PXIL!N36</f>
        <v>0</v>
      </c>
      <c r="AK36" s="75">
        <f>RTM_IEX!H36</f>
        <v>19.22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12.18661971830986</v>
      </c>
      <c r="F37">
        <f>GT_Spot!P37</f>
        <v>0</v>
      </c>
      <c r="G37">
        <f>PPCL_NG!P37</f>
        <v>16.97</v>
      </c>
      <c r="H37">
        <f>PPCL_Spot!P37</f>
        <v>23.827196800376427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1046.235499868739</v>
      </c>
      <c r="P37" s="77">
        <v>114.22121978021978</v>
      </c>
      <c r="Q37" s="77">
        <v>38.074248000000004</v>
      </c>
      <c r="R37" s="80">
        <v>39.079545454545453</v>
      </c>
      <c r="S37" s="80">
        <v>0</v>
      </c>
      <c r="T37" s="78">
        <f>SUMPRODUCT(LTA!F37:AJ37,LTA!F$101:AJ$101,LTA!F$103:AJ$103)</f>
        <v>78.67</v>
      </c>
      <c r="U37" s="78">
        <f>SUMPRODUCT(LTA!F37:AJ37,LTA!F$102:AJ$102,LTA!F$103:AJ$103)</f>
        <v>13.43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304.67</v>
      </c>
      <c r="Z37" s="75">
        <f>IEX!N37</f>
        <v>0</v>
      </c>
      <c r="AA37" s="117">
        <f>STOA!H37</f>
        <v>183.01</v>
      </c>
      <c r="AB37" s="117">
        <f>-STOA!N37</f>
        <v>-443.41</v>
      </c>
      <c r="AC37">
        <f t="shared" si="0"/>
        <v>21.297679772991664</v>
      </c>
      <c r="AD37">
        <f t="shared" si="1"/>
        <v>1490.0566498491989</v>
      </c>
      <c r="AE37">
        <f>'IDT-1'!B37</f>
        <v>90.591999999999999</v>
      </c>
      <c r="AF37" s="26"/>
      <c r="AG37">
        <f t="shared" si="2"/>
        <v>1580.648649849199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12.18661971830986</v>
      </c>
      <c r="F38">
        <f>GT_Spot!P38</f>
        <v>0</v>
      </c>
      <c r="G38">
        <f>PPCL_NG!P38</f>
        <v>16.97</v>
      </c>
      <c r="H38">
        <f>PPCL_Spot!P38</f>
        <v>23.827196800376427</v>
      </c>
      <c r="I38">
        <f>Bawana_NG!P38</f>
        <v>93.39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1019.3112666441036</v>
      </c>
      <c r="P38" s="77">
        <v>114.22121978021978</v>
      </c>
      <c r="Q38" s="77">
        <v>38.074248000000004</v>
      </c>
      <c r="R38" s="80">
        <v>39.079545454545453</v>
      </c>
      <c r="S38" s="80">
        <v>0</v>
      </c>
      <c r="T38" s="78">
        <f>SUMPRODUCT(LTA!F38:AJ38,LTA!F$101:AJ$101,LTA!F$103:AJ$103)</f>
        <v>100.00999999999999</v>
      </c>
      <c r="U38" s="78">
        <f>SUMPRODUCT(LTA!F38:AJ38,LTA!F$102:AJ$102,LTA!F$103:AJ$103)</f>
        <v>14.06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363.3</v>
      </c>
      <c r="Z38" s="75">
        <f>IEX!N38</f>
        <v>0</v>
      </c>
      <c r="AA38" s="117">
        <f>STOA!H38</f>
        <v>218.07999999999998</v>
      </c>
      <c r="AB38" s="117">
        <f>-STOA!N38</f>
        <v>-443.41</v>
      </c>
      <c r="AC38">
        <f t="shared" si="0"/>
        <v>22.108651372915116</v>
      </c>
      <c r="AD38">
        <f t="shared" si="1"/>
        <v>1599.4814450246399</v>
      </c>
      <c r="AE38">
        <f>'IDT-1'!B38</f>
        <v>48.351999999999997</v>
      </c>
      <c r="AF38" s="26"/>
      <c r="AG38">
        <f t="shared" si="2"/>
        <v>1647.83344502464</v>
      </c>
      <c r="AI38" s="75">
        <f>PXIL!H38</f>
        <v>0</v>
      </c>
      <c r="AJ38" s="75">
        <f>PXIL!N38</f>
        <v>0</v>
      </c>
      <c r="AK38" s="75">
        <f>RTM_IEX!H38</f>
        <v>12.49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12.080985915492956</v>
      </c>
      <c r="F39">
        <f>GT_Spot!P39</f>
        <v>0</v>
      </c>
      <c r="G39">
        <f>PPCL_NG!P39</f>
        <v>16.97</v>
      </c>
      <c r="H39">
        <f>PPCL_Spot!P39</f>
        <v>22.74</v>
      </c>
      <c r="I39">
        <f>Bawana_NG!P39</f>
        <v>93.39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1001.3152365497735</v>
      </c>
      <c r="P39" s="77">
        <v>114.22121978021978</v>
      </c>
      <c r="Q39" s="77">
        <v>38.074248000000004</v>
      </c>
      <c r="R39" s="80">
        <v>39.079545454545453</v>
      </c>
      <c r="S39" s="80">
        <v>0</v>
      </c>
      <c r="T39" s="78">
        <f>SUMPRODUCT(LTA!F39:AJ39,LTA!F$101:AJ$101,LTA!F$103:AJ$103)</f>
        <v>123.63</v>
      </c>
      <c r="U39" s="78">
        <f>SUMPRODUCT(LTA!F39:AJ39,LTA!F$102:AJ$102,LTA!F$103:AJ$103)</f>
        <v>14.13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450.76</v>
      </c>
      <c r="Z39" s="75">
        <f>IEX!N39</f>
        <v>0</v>
      </c>
      <c r="AA39" s="117">
        <f>STOA!H39</f>
        <v>228.26999999999998</v>
      </c>
      <c r="AB39" s="117">
        <f>-STOA!N39</f>
        <v>-443.41</v>
      </c>
      <c r="AC39">
        <f t="shared" si="0"/>
        <v>23.164013224442773</v>
      </c>
      <c r="AD39">
        <f t="shared" si="1"/>
        <v>1658.0872224755894</v>
      </c>
      <c r="AE39">
        <f>'IDT-1'!B39</f>
        <v>0</v>
      </c>
      <c r="AF39" s="26"/>
      <c r="AG39">
        <f t="shared" si="2"/>
        <v>1658.0872224755894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12.080985915492956</v>
      </c>
      <c r="F40">
        <f>GT_Spot!P40</f>
        <v>0</v>
      </c>
      <c r="G40">
        <f>PPCL_NG!P40</f>
        <v>16.97</v>
      </c>
      <c r="H40">
        <f>PPCL_Spot!P40</f>
        <v>23.827196800376427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997.46769917457357</v>
      </c>
      <c r="P40" s="77">
        <v>114.22121978021978</v>
      </c>
      <c r="Q40" s="77">
        <v>38.074248000000004</v>
      </c>
      <c r="R40" s="80">
        <v>39.079545454545453</v>
      </c>
      <c r="S40" s="80">
        <v>0</v>
      </c>
      <c r="T40" s="78">
        <f>SUMPRODUCT(LTA!F40:AJ40,LTA!F$101:AJ$101,LTA!F$103:AJ$103)</f>
        <v>165.82</v>
      </c>
      <c r="U40" s="78">
        <f>SUMPRODUCT(LTA!F40:AJ40,LTA!F$102:AJ$102,LTA!F$103:AJ$103)</f>
        <v>13.81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463.25</v>
      </c>
      <c r="Z40" s="75">
        <f>IEX!N40</f>
        <v>0</v>
      </c>
      <c r="AA40" s="117">
        <f>STOA!H40</f>
        <v>240</v>
      </c>
      <c r="AB40" s="117">
        <f>-STOA!N40</f>
        <v>-443.41</v>
      </c>
      <c r="AC40">
        <f t="shared" si="0"/>
        <v>23.66804546225115</v>
      </c>
      <c r="AD40">
        <f t="shared" si="1"/>
        <v>1726.9128496629569</v>
      </c>
      <c r="AE40">
        <f>'IDT-1'!B40</f>
        <v>0</v>
      </c>
      <c r="AF40" s="26"/>
      <c r="AG40">
        <f t="shared" si="2"/>
        <v>1726.9128496629569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12.080985915492956</v>
      </c>
      <c r="F41">
        <f>GT_Spot!P41</f>
        <v>0</v>
      </c>
      <c r="G41">
        <f>PPCL_NG!P41</f>
        <v>16.97</v>
      </c>
      <c r="H41">
        <f>PPCL_Spot!P41</f>
        <v>23.827196800376427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973.29126181443405</v>
      </c>
      <c r="P41" s="77">
        <v>114.22121978021978</v>
      </c>
      <c r="Q41" s="77">
        <v>38.074248000000004</v>
      </c>
      <c r="R41" s="80">
        <v>39.079545454545453</v>
      </c>
      <c r="S41" s="80">
        <v>0</v>
      </c>
      <c r="T41" s="78">
        <f>SUMPRODUCT(LTA!F41:AJ41,LTA!F$101:AJ$101,LTA!F$103:AJ$103)</f>
        <v>189.41</v>
      </c>
      <c r="U41" s="78">
        <f>SUMPRODUCT(LTA!F41:AJ41,LTA!F$102:AJ$102,LTA!F$103:AJ$103)</f>
        <v>13.91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477.67</v>
      </c>
      <c r="Z41" s="75">
        <f>IEX!N41</f>
        <v>0</v>
      </c>
      <c r="AA41" s="117">
        <f>STOA!H41</f>
        <v>255.09</v>
      </c>
      <c r="AB41" s="117">
        <f>-STOA!N41</f>
        <v>-443.41</v>
      </c>
      <c r="AC41">
        <f t="shared" si="0"/>
        <v>23.761153752949234</v>
      </c>
      <c r="AD41">
        <f t="shared" si="1"/>
        <v>1785.6133040121197</v>
      </c>
      <c r="AE41">
        <f>'IDT-1'!B41</f>
        <v>0</v>
      </c>
      <c r="AF41" s="26"/>
      <c r="AG41">
        <f t="shared" si="2"/>
        <v>1785.6133040121197</v>
      </c>
      <c r="AI41" s="75">
        <f>PXIL!H41</f>
        <v>0</v>
      </c>
      <c r="AJ41" s="75">
        <f>PXIL!N41</f>
        <v>0</v>
      </c>
      <c r="AK41" s="75">
        <f>RTM_IEX!H41</f>
        <v>5.77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12.080985915492956</v>
      </c>
      <c r="F42">
        <f>GT_Spot!P42</f>
        <v>0</v>
      </c>
      <c r="G42">
        <f>PPCL_NG!P42</f>
        <v>16.97</v>
      </c>
      <c r="H42">
        <f>PPCL_Spot!P42</f>
        <v>23.827196800376427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959.93190560675146</v>
      </c>
      <c r="P42" s="77">
        <v>114.22121978021978</v>
      </c>
      <c r="Q42" s="77">
        <v>38.074248000000004</v>
      </c>
      <c r="R42" s="80">
        <v>39.079545454545453</v>
      </c>
      <c r="S42" s="80">
        <v>0</v>
      </c>
      <c r="T42" s="78">
        <f>SUMPRODUCT(LTA!F42:AJ42,LTA!F$101:AJ$101,LTA!F$103:AJ$103)</f>
        <v>212.76999999999998</v>
      </c>
      <c r="U42" s="78">
        <f>SUMPRODUCT(LTA!F42:AJ42,LTA!F$102:AJ$102,LTA!F$103:AJ$103)</f>
        <v>13.760000000000002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489.2</v>
      </c>
      <c r="Z42" s="75">
        <f>IEX!N42</f>
        <v>0</v>
      </c>
      <c r="AA42" s="117">
        <f>STOA!H42</f>
        <v>264.89</v>
      </c>
      <c r="AB42" s="117">
        <f>-STOA!N42</f>
        <v>-443.41</v>
      </c>
      <c r="AC42">
        <f t="shared" si="0"/>
        <v>24.204679418321625</v>
      </c>
      <c r="AD42">
        <f t="shared" si="1"/>
        <v>1835.5704221390642</v>
      </c>
      <c r="AE42">
        <f>'IDT-1'!B42</f>
        <v>0</v>
      </c>
      <c r="AF42" s="26"/>
      <c r="AG42">
        <f t="shared" si="2"/>
        <v>1835.5704221390642</v>
      </c>
      <c r="AI42" s="75">
        <f>PXIL!H42</f>
        <v>0</v>
      </c>
      <c r="AJ42" s="75">
        <f>PXIL!N42</f>
        <v>0</v>
      </c>
      <c r="AK42" s="75">
        <f>RTM_IEX!H42</f>
        <v>24.99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12.080985915492956</v>
      </c>
      <c r="F43">
        <f>GT_Spot!P43</f>
        <v>0</v>
      </c>
      <c r="G43">
        <f>PPCL_NG!P43</f>
        <v>16.97</v>
      </c>
      <c r="H43">
        <f>PPCL_Spot!P43</f>
        <v>23.827196800376427</v>
      </c>
      <c r="I43">
        <f>Bawana_NG!P43</f>
        <v>93.39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940.85054544026877</v>
      </c>
      <c r="P43" s="77">
        <v>114.22121978021978</v>
      </c>
      <c r="Q43" s="77">
        <v>38.074248000000004</v>
      </c>
      <c r="R43" s="80">
        <v>39.079545454545453</v>
      </c>
      <c r="S43" s="80">
        <v>0</v>
      </c>
      <c r="T43" s="78">
        <f>SUMPRODUCT(LTA!F43:AJ43,LTA!F$101:AJ$101,LTA!F$103:AJ$103)</f>
        <v>233.38000000000002</v>
      </c>
      <c r="U43" s="78">
        <f>SUMPRODUCT(LTA!F43:AJ43,LTA!F$102:AJ$102,LTA!F$103:AJ$103)</f>
        <v>13.670000000000002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543.02</v>
      </c>
      <c r="Z43" s="75">
        <f>IEX!N43</f>
        <v>0</v>
      </c>
      <c r="AA43" s="117">
        <f>STOA!H43</f>
        <v>224.64000000000004</v>
      </c>
      <c r="AB43" s="117">
        <f>-STOA!N43</f>
        <v>-443.41</v>
      </c>
      <c r="AC43">
        <f t="shared" si="0"/>
        <v>24.116843448856578</v>
      </c>
      <c r="AD43">
        <f t="shared" si="1"/>
        <v>1825.6768979420467</v>
      </c>
      <c r="AE43">
        <f>'IDT-1'!B43</f>
        <v>0</v>
      </c>
      <c r="AF43" s="26"/>
      <c r="AG43">
        <f t="shared" si="2"/>
        <v>1825.6768979420467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12.080985915492956</v>
      </c>
      <c r="F44">
        <f>GT_Spot!P44</f>
        <v>0</v>
      </c>
      <c r="G44">
        <f>PPCL_NG!P44</f>
        <v>16.97</v>
      </c>
      <c r="H44">
        <f>PPCL_Spot!P44</f>
        <v>23.827196800376427</v>
      </c>
      <c r="I44">
        <f>Bawana_NG!P44</f>
        <v>93.39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931.54159402370385</v>
      </c>
      <c r="P44" s="77">
        <v>114.22121978021978</v>
      </c>
      <c r="Q44" s="77">
        <v>38.074248000000004</v>
      </c>
      <c r="R44" s="80">
        <v>39.079545454545453</v>
      </c>
      <c r="S44" s="80">
        <v>0</v>
      </c>
      <c r="T44" s="78">
        <f>SUMPRODUCT(LTA!F44:AJ44,LTA!F$101:AJ$101,LTA!F$103:AJ$103)</f>
        <v>251.62</v>
      </c>
      <c r="U44" s="78">
        <f>SUMPRODUCT(LTA!F44:AJ44,LTA!F$102:AJ$102,LTA!F$103:AJ$103)</f>
        <v>13.5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542.05999999999995</v>
      </c>
      <c r="Z44" s="75">
        <f>IEX!N44</f>
        <v>0</v>
      </c>
      <c r="AA44" s="117">
        <f>STOA!H44</f>
        <v>236.08000000000004</v>
      </c>
      <c r="AB44" s="117">
        <f>-STOA!N44</f>
        <v>-443.41</v>
      </c>
      <c r="AC44">
        <f t="shared" si="0"/>
        <v>24.374945951612759</v>
      </c>
      <c r="AD44">
        <f t="shared" si="1"/>
        <v>1834.6598440227253</v>
      </c>
      <c r="AE44">
        <f>'IDT-1'!B44</f>
        <v>0</v>
      </c>
      <c r="AF44" s="26"/>
      <c r="AG44">
        <f t="shared" si="2"/>
        <v>1834.6598440227253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12.080985915492956</v>
      </c>
      <c r="F45">
        <f>GT_Spot!P45</f>
        <v>0</v>
      </c>
      <c r="G45">
        <f>PPCL_NG!P45</f>
        <v>16.97</v>
      </c>
      <c r="H45">
        <f>PPCL_Spot!P45</f>
        <v>22.74</v>
      </c>
      <c r="I45">
        <f>Bawana_NG!P45</f>
        <v>93.39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940.65079615010382</v>
      </c>
      <c r="P45" s="77">
        <v>114.22121978021978</v>
      </c>
      <c r="Q45" s="77">
        <v>38.074248000000004</v>
      </c>
      <c r="R45" s="80">
        <v>39.079545454545453</v>
      </c>
      <c r="S45" s="80">
        <v>0</v>
      </c>
      <c r="T45" s="78">
        <f>SUMPRODUCT(LTA!F45:AJ45,LTA!F$101:AJ$101,LTA!F$103:AJ$103)</f>
        <v>270.90000000000003</v>
      </c>
      <c r="U45" s="78">
        <f>SUMPRODUCT(LTA!F45:AJ45,LTA!F$102:AJ$102,LTA!F$103:AJ$103)</f>
        <v>13.35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504.58</v>
      </c>
      <c r="Z45" s="75">
        <f>IEX!N45</f>
        <v>0</v>
      </c>
      <c r="AA45" s="117">
        <f>STOA!H45</f>
        <v>249.63000000000002</v>
      </c>
      <c r="AB45" s="117">
        <f>-STOA!N45</f>
        <v>-443.41</v>
      </c>
      <c r="AC45">
        <f t="shared" si="0"/>
        <v>24.920539307924869</v>
      </c>
      <c r="AD45">
        <f t="shared" si="1"/>
        <v>1779.0762559924372</v>
      </c>
      <c r="AE45">
        <f>'IDT-1'!B45</f>
        <v>0</v>
      </c>
      <c r="AF45" s="26"/>
      <c r="AG45">
        <f t="shared" si="2"/>
        <v>1779.0762559924372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-68.260000000000005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12.080985915492956</v>
      </c>
      <c r="F46">
        <f>GT_Spot!P46</f>
        <v>0</v>
      </c>
      <c r="G46">
        <f>PPCL_NG!P46</f>
        <v>16.97</v>
      </c>
      <c r="H46">
        <f>PPCL_Spot!P46</f>
        <v>23.827196800376427</v>
      </c>
      <c r="I46">
        <f>Bawana_NG!P46</f>
        <v>93.39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938.7552880061038</v>
      </c>
      <c r="P46" s="77">
        <v>114.22121978021978</v>
      </c>
      <c r="Q46" s="77">
        <v>38.074248000000004</v>
      </c>
      <c r="R46" s="80">
        <v>39.079545454545453</v>
      </c>
      <c r="S46" s="80">
        <v>0</v>
      </c>
      <c r="T46" s="78">
        <f>SUMPRODUCT(LTA!F46:AJ46,LTA!F$101:AJ$101,LTA!F$103:AJ$103)</f>
        <v>287.78999999999996</v>
      </c>
      <c r="U46" s="78">
        <f>SUMPRODUCT(LTA!F46:AJ46,LTA!F$102:AJ$102,LTA!F$103:AJ$103)</f>
        <v>13.239999999999998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499.77</v>
      </c>
      <c r="Z46" s="75">
        <f>IEX!N46</f>
        <v>0</v>
      </c>
      <c r="AA46" s="117">
        <f>STOA!H46</f>
        <v>233.48</v>
      </c>
      <c r="AB46" s="117">
        <f>-STOA!N46</f>
        <v>-443.41</v>
      </c>
      <c r="AC46">
        <f t="shared" si="0"/>
        <v>24.716747091426242</v>
      </c>
      <c r="AD46">
        <f t="shared" si="1"/>
        <v>1792.3017368653123</v>
      </c>
      <c r="AE46">
        <f>'IDT-1'!B46</f>
        <v>0</v>
      </c>
      <c r="AF46" s="26"/>
      <c r="AG46">
        <f t="shared" si="2"/>
        <v>1792.3017368653123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-50.25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12.080985915492956</v>
      </c>
      <c r="F47">
        <f>GT_Spot!P47</f>
        <v>0</v>
      </c>
      <c r="G47">
        <f>PPCL_NG!P47</f>
        <v>16.97</v>
      </c>
      <c r="H47">
        <f>PPCL_Spot!P47</f>
        <v>23.827196800376427</v>
      </c>
      <c r="I47">
        <f>Bawana_NG!P47</f>
        <v>93.39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923.13255595330622</v>
      </c>
      <c r="P47" s="77">
        <v>114.22121978021978</v>
      </c>
      <c r="Q47" s="77">
        <v>38.074248000000004</v>
      </c>
      <c r="R47" s="80">
        <v>39.079545454545453</v>
      </c>
      <c r="S47" s="80">
        <v>0</v>
      </c>
      <c r="T47" s="78">
        <f>SUMPRODUCT(LTA!F47:AJ47,LTA!F$101:AJ$101,LTA!F$103:AJ$103)</f>
        <v>300.63</v>
      </c>
      <c r="U47" s="78">
        <f>SUMPRODUCT(LTA!F47:AJ47,LTA!F$102:AJ$102,LTA!F$103:AJ$103)</f>
        <v>13.34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487.28</v>
      </c>
      <c r="Z47" s="75">
        <f>IEX!N47</f>
        <v>0</v>
      </c>
      <c r="AA47" s="117">
        <f>STOA!H47</f>
        <v>245.6</v>
      </c>
      <c r="AB47" s="117">
        <f>-STOA!N47</f>
        <v>-443.41</v>
      </c>
      <c r="AC47">
        <f t="shared" si="0"/>
        <v>24.800238174462507</v>
      </c>
      <c r="AD47">
        <f t="shared" si="1"/>
        <v>1776.7355137294778</v>
      </c>
      <c r="AE47">
        <f>'IDT-1'!B47</f>
        <v>0</v>
      </c>
      <c r="AF47" s="26"/>
      <c r="AG47">
        <f t="shared" si="2"/>
        <v>1776.7355137294778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-62.68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13.641922773837667</v>
      </c>
      <c r="F48">
        <f>GT_Spot!P48</f>
        <v>0</v>
      </c>
      <c r="G48">
        <f>PPCL_NG!P48</f>
        <v>16.97</v>
      </c>
      <c r="H48">
        <f>PPCL_Spot!P48</f>
        <v>23.827196800376427</v>
      </c>
      <c r="I48">
        <f>Bawana_NG!P48</f>
        <v>93.39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922.20052568050619</v>
      </c>
      <c r="P48" s="77">
        <v>114.22121978021978</v>
      </c>
      <c r="Q48" s="77">
        <v>38.074248000000004</v>
      </c>
      <c r="R48" s="80">
        <v>39.079545454545453</v>
      </c>
      <c r="S48" s="80">
        <v>0</v>
      </c>
      <c r="T48" s="78">
        <f>SUMPRODUCT(LTA!F48:AJ48,LTA!F$101:AJ$101,LTA!F$103:AJ$103)</f>
        <v>308.41000000000003</v>
      </c>
      <c r="U48" s="78">
        <f>SUMPRODUCT(LTA!F48:AJ48,LTA!F$102:AJ$102,LTA!F$103:AJ$103)</f>
        <v>13.21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440.19</v>
      </c>
      <c r="Z48" s="75">
        <f>IEX!N48</f>
        <v>0</v>
      </c>
      <c r="AA48" s="117">
        <f>STOA!H48</f>
        <v>249.73</v>
      </c>
      <c r="AB48" s="117">
        <f>-STOA!N48</f>
        <v>-443.41</v>
      </c>
      <c r="AC48">
        <f t="shared" si="0"/>
        <v>24.353704762261952</v>
      </c>
      <c r="AD48">
        <f t="shared" si="1"/>
        <v>1758.4209537272234</v>
      </c>
      <c r="AE48">
        <f>'IDT-1'!B48</f>
        <v>0</v>
      </c>
      <c r="AF48" s="26"/>
      <c r="AG48">
        <f t="shared" si="2"/>
        <v>1758.4209537272234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-46.76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13.641922773837667</v>
      </c>
      <c r="F49">
        <f>GT_Spot!P49</f>
        <v>0</v>
      </c>
      <c r="G49">
        <f>PPCL_NG!P49</f>
        <v>16.97</v>
      </c>
      <c r="H49">
        <f>PPCL_Spot!P49</f>
        <v>23.827196800376427</v>
      </c>
      <c r="I49">
        <f>Bawana_NG!P49</f>
        <v>93.39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922.20052568050619</v>
      </c>
      <c r="P49" s="77">
        <v>114.22121978021978</v>
      </c>
      <c r="Q49" s="77">
        <v>38.074248000000004</v>
      </c>
      <c r="R49" s="80">
        <v>39.079545454545453</v>
      </c>
      <c r="S49" s="80">
        <v>0</v>
      </c>
      <c r="T49" s="78">
        <f>SUMPRODUCT(LTA!F49:AJ49,LTA!F$101:AJ$101,LTA!F$103:AJ$103)</f>
        <v>312.06</v>
      </c>
      <c r="U49" s="78">
        <f>SUMPRODUCT(LTA!F49:AJ49,LTA!F$102:AJ$102,LTA!F$103:AJ$103)</f>
        <v>13.15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392.13</v>
      </c>
      <c r="Z49" s="75">
        <f>IEX!N49</f>
        <v>0</v>
      </c>
      <c r="AA49" s="117">
        <f>STOA!H49</f>
        <v>256.27</v>
      </c>
      <c r="AB49" s="117">
        <f>-STOA!N49</f>
        <v>-443.41</v>
      </c>
      <c r="AC49">
        <f t="shared" si="0"/>
        <v>23.701491519324101</v>
      </c>
      <c r="AD49">
        <f t="shared" si="1"/>
        <v>1778.8931669701615</v>
      </c>
      <c r="AE49">
        <f>'IDT-1'!B49</f>
        <v>0</v>
      </c>
      <c r="AF49" s="26"/>
      <c r="AG49">
        <f t="shared" si="2"/>
        <v>1778.8931669701615</v>
      </c>
      <c r="AI49" s="75">
        <f>PXIL!H49</f>
        <v>0</v>
      </c>
      <c r="AJ49" s="75">
        <f>PXIL!N49</f>
        <v>0</v>
      </c>
      <c r="AK49" s="75">
        <f>RTM_IEX!H49</f>
        <v>10.99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13.641922773837667</v>
      </c>
      <c r="F50">
        <f>GT_Spot!P50</f>
        <v>0</v>
      </c>
      <c r="G50">
        <f>PPCL_NG!P50</f>
        <v>16.97</v>
      </c>
      <c r="H50">
        <f>PPCL_Spot!P50</f>
        <v>23.827196800376427</v>
      </c>
      <c r="I50">
        <f>Bawana_NG!P50</f>
        <v>93.39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922.20052568050619</v>
      </c>
      <c r="P50" s="77">
        <v>114.22121978021978</v>
      </c>
      <c r="Q50" s="77">
        <v>38.074248000000004</v>
      </c>
      <c r="R50" s="80">
        <v>39.079545454545453</v>
      </c>
      <c r="S50" s="80">
        <v>0</v>
      </c>
      <c r="T50" s="78">
        <f>SUMPRODUCT(LTA!F50:AJ50,LTA!F$101:AJ$101,LTA!F$103:AJ$103)</f>
        <v>314.87</v>
      </c>
      <c r="U50" s="78">
        <f>SUMPRODUCT(LTA!F50:AJ50,LTA!F$102:AJ$102,LTA!F$103:AJ$103)</f>
        <v>12.94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348.88</v>
      </c>
      <c r="Z50" s="75">
        <f>IEX!N50</f>
        <v>0</v>
      </c>
      <c r="AA50" s="117">
        <f>STOA!H50</f>
        <v>258.38</v>
      </c>
      <c r="AB50" s="117">
        <f>-STOA!N50</f>
        <v>-443.41</v>
      </c>
      <c r="AC50">
        <f t="shared" si="0"/>
        <v>23.265627519324102</v>
      </c>
      <c r="AD50">
        <f t="shared" si="1"/>
        <v>1729.7990309701613</v>
      </c>
      <c r="AE50">
        <f>'IDT-1'!B50</f>
        <v>0</v>
      </c>
      <c r="AF50" s="26"/>
      <c r="AG50">
        <f t="shared" si="2"/>
        <v>1729.7990309701613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13.641922773837667</v>
      </c>
      <c r="F51">
        <f>GT_Spot!P51</f>
        <v>0</v>
      </c>
      <c r="G51">
        <f>PPCL_NG!P51</f>
        <v>16.97</v>
      </c>
      <c r="H51">
        <f>PPCL_Spot!P51</f>
        <v>22.74</v>
      </c>
      <c r="I51">
        <f>Bawana_NG!P51</f>
        <v>93.39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924.4145627844631</v>
      </c>
      <c r="P51" s="77">
        <v>114.22121978021978</v>
      </c>
      <c r="Q51" s="77">
        <v>38.074248000000004</v>
      </c>
      <c r="R51" s="80">
        <v>39.079545454545453</v>
      </c>
      <c r="S51" s="80">
        <v>0</v>
      </c>
      <c r="T51" s="78">
        <f>SUMPRODUCT(LTA!F51:AJ51,LTA!F$101:AJ$101,LTA!F$103:AJ$103)</f>
        <v>315.37</v>
      </c>
      <c r="U51" s="78">
        <f>SUMPRODUCT(LTA!F51:AJ51,LTA!F$102:AJ$102,LTA!F$103:AJ$103)</f>
        <v>13.049999999999999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405.58</v>
      </c>
      <c r="Z51" s="75">
        <f>IEX!N51</f>
        <v>0</v>
      </c>
      <c r="AA51" s="117">
        <f>STOA!H51</f>
        <v>160.93</v>
      </c>
      <c r="AB51" s="117">
        <f>-STOA!N51</f>
        <v>-443.41</v>
      </c>
      <c r="AC51">
        <f t="shared" si="0"/>
        <v>23.359319713995607</v>
      </c>
      <c r="AD51">
        <f t="shared" si="1"/>
        <v>1740.3521790790703</v>
      </c>
      <c r="AE51">
        <f>'IDT-1'!B51</f>
        <v>0</v>
      </c>
      <c r="AF51" s="26"/>
      <c r="AG51">
        <f t="shared" si="2"/>
        <v>1740.3521790790703</v>
      </c>
      <c r="AI51" s="75">
        <f>PXIL!H51</f>
        <v>0</v>
      </c>
      <c r="AJ51" s="75">
        <f>PXIL!N51</f>
        <v>0</v>
      </c>
      <c r="AK51" s="75">
        <f>RTM_IEX!H51</f>
        <v>49.66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13.641922773837667</v>
      </c>
      <c r="F52">
        <f>GT_Spot!P52</f>
        <v>0</v>
      </c>
      <c r="G52">
        <f>PPCL_NG!P52</f>
        <v>16.97</v>
      </c>
      <c r="H52">
        <f>PPCL_Spot!P52</f>
        <v>23.827196800376427</v>
      </c>
      <c r="I52">
        <f>Bawana_NG!P52</f>
        <v>93.39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926.6285998884199</v>
      </c>
      <c r="P52" s="77">
        <v>114.22121978021978</v>
      </c>
      <c r="Q52" s="77">
        <v>38.074248000000004</v>
      </c>
      <c r="R52" s="80">
        <v>39.079545454545453</v>
      </c>
      <c r="S52" s="80">
        <v>0</v>
      </c>
      <c r="T52" s="78">
        <f>SUMPRODUCT(LTA!F52:AJ52,LTA!F$101:AJ$101,LTA!F$103:AJ$103)</f>
        <v>316.57</v>
      </c>
      <c r="U52" s="78">
        <f>SUMPRODUCT(LTA!F52:AJ52,LTA!F$102:AJ$102,LTA!F$103:AJ$103)</f>
        <v>13.09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367.14</v>
      </c>
      <c r="Z52" s="75">
        <f>IEX!N52</f>
        <v>0</v>
      </c>
      <c r="AA52" s="117">
        <f>STOA!H52</f>
        <v>164.29999999999998</v>
      </c>
      <c r="AB52" s="117">
        <f>-STOA!N52</f>
        <v>-443.41</v>
      </c>
      <c r="AC52">
        <f t="shared" si="0"/>
        <v>22.915810572353745</v>
      </c>
      <c r="AD52">
        <f t="shared" si="1"/>
        <v>1690.3969221250454</v>
      </c>
      <c r="AE52">
        <f>'IDT-1'!B52</f>
        <v>0</v>
      </c>
      <c r="AF52" s="26"/>
      <c r="AG52">
        <f t="shared" si="2"/>
        <v>1690.3969221250454</v>
      </c>
      <c r="AI52" s="75">
        <f>PXIL!H52</f>
        <v>0</v>
      </c>
      <c r="AJ52" s="75">
        <f>PXIL!N52</f>
        <v>0</v>
      </c>
      <c r="AK52" s="75">
        <f>RTM_IEX!H52</f>
        <v>29.79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13.641922773837667</v>
      </c>
      <c r="F53">
        <f>GT_Spot!P53</f>
        <v>0</v>
      </c>
      <c r="G53">
        <f>PPCL_NG!P53</f>
        <v>16.97</v>
      </c>
      <c r="H53">
        <f>PPCL_Spot!P53</f>
        <v>23.827196800376427</v>
      </c>
      <c r="I53">
        <f>Bawana_NG!P53</f>
        <v>93.39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929.11939201467885</v>
      </c>
      <c r="P53" s="77">
        <v>114.22121978021978</v>
      </c>
      <c r="Q53" s="77">
        <v>38.074248000000004</v>
      </c>
      <c r="R53" s="80">
        <v>39.079545454545453</v>
      </c>
      <c r="S53" s="80">
        <v>0</v>
      </c>
      <c r="T53" s="78">
        <f>SUMPRODUCT(LTA!F53:AJ53,LTA!F$101:AJ$101,LTA!F$103:AJ$103)</f>
        <v>316.7</v>
      </c>
      <c r="U53" s="78">
        <f>SUMPRODUCT(LTA!F53:AJ53,LTA!F$102:AJ$102,LTA!F$103:AJ$103)</f>
        <v>13.32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336.39</v>
      </c>
      <c r="Z53" s="75">
        <f>IEX!N53</f>
        <v>0</v>
      </c>
      <c r="AA53" s="117">
        <f>STOA!H53</f>
        <v>164.29999999999998</v>
      </c>
      <c r="AB53" s="117">
        <f>-STOA!N53</f>
        <v>-443.41</v>
      </c>
      <c r="AC53">
        <f t="shared" si="0"/>
        <v>23.065241543064822</v>
      </c>
      <c r="AD53">
        <f t="shared" si="1"/>
        <v>1707.2282832805936</v>
      </c>
      <c r="AE53">
        <f>'IDT-1'!B53</f>
        <v>0</v>
      </c>
      <c r="AF53" s="26"/>
      <c r="AG53">
        <f t="shared" si="2"/>
        <v>1707.2282832805936</v>
      </c>
      <c r="AI53" s="75">
        <f>PXIL!H53</f>
        <v>0</v>
      </c>
      <c r="AJ53" s="75">
        <f>PXIL!N53</f>
        <v>0</v>
      </c>
      <c r="AK53" s="75">
        <f>RTM_IEX!H53</f>
        <v>74.67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13.641922773837667</v>
      </c>
      <c r="F54">
        <f>GT_Spot!P54</f>
        <v>0</v>
      </c>
      <c r="G54">
        <f>PPCL_NG!P54</f>
        <v>16.97</v>
      </c>
      <c r="H54">
        <f>PPCL_Spot!P54</f>
        <v>23.827196800376427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924.4033107266788</v>
      </c>
      <c r="P54" s="77">
        <v>114.22121978021978</v>
      </c>
      <c r="Q54" s="77">
        <v>38.074248000000004</v>
      </c>
      <c r="R54" s="80">
        <v>39.079545454545453</v>
      </c>
      <c r="S54" s="80">
        <v>0</v>
      </c>
      <c r="T54" s="78">
        <f>SUMPRODUCT(LTA!F54:AJ54,LTA!F$101:AJ$101,LTA!F$103:AJ$103)</f>
        <v>316.76</v>
      </c>
      <c r="U54" s="78">
        <f>SUMPRODUCT(LTA!F54:AJ54,LTA!F$102:AJ$102,LTA!F$103:AJ$103)</f>
        <v>13.379999999999999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291.20999999999998</v>
      </c>
      <c r="Z54" s="75">
        <f>IEX!N54</f>
        <v>0</v>
      </c>
      <c r="AA54" s="117">
        <f>STOA!H54</f>
        <v>164.39</v>
      </c>
      <c r="AB54" s="117">
        <f>-STOA!N54</f>
        <v>-443.41</v>
      </c>
      <c r="AC54">
        <f t="shared" si="0"/>
        <v>22.436076027730422</v>
      </c>
      <c r="AD54">
        <f t="shared" si="1"/>
        <v>1636.3613675079278</v>
      </c>
      <c r="AE54">
        <f>'IDT-1'!B54</f>
        <v>0</v>
      </c>
      <c r="AF54" s="26"/>
      <c r="AG54">
        <f t="shared" si="2"/>
        <v>1636.3613675079278</v>
      </c>
      <c r="AI54" s="75">
        <f>PXIL!H54</f>
        <v>0</v>
      </c>
      <c r="AJ54" s="75">
        <f>PXIL!N54</f>
        <v>0</v>
      </c>
      <c r="AK54" s="75">
        <f>RTM_IEX!H54</f>
        <v>52.86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13.641922773837667</v>
      </c>
      <c r="F55">
        <f>GT_Spot!P55</f>
        <v>0</v>
      </c>
      <c r="G55">
        <f>PPCL_NG!P55</f>
        <v>16.97</v>
      </c>
      <c r="H55">
        <f>PPCL_Spot!P55</f>
        <v>23.827196800376427</v>
      </c>
      <c r="I55">
        <f>Bawana_NG!P55</f>
        <v>93.39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937.90286693744304</v>
      </c>
      <c r="P55" s="77">
        <v>114.22121978021978</v>
      </c>
      <c r="Q55" s="77">
        <v>38.074248000000004</v>
      </c>
      <c r="R55" s="80">
        <v>39.079545454545453</v>
      </c>
      <c r="S55" s="80">
        <v>0</v>
      </c>
      <c r="T55" s="78">
        <f>SUMPRODUCT(LTA!F55:AJ55,LTA!F$101:AJ$101,LTA!F$103:AJ$103)</f>
        <v>316.75</v>
      </c>
      <c r="U55" s="78">
        <f>SUMPRODUCT(LTA!F55:AJ55,LTA!F$102:AJ$102,LTA!F$103:AJ$103)</f>
        <v>13.69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214.33</v>
      </c>
      <c r="Z55" s="75">
        <f>IEX!N55</f>
        <v>0</v>
      </c>
      <c r="AA55" s="117">
        <f>STOA!H55</f>
        <v>164.57999999999998</v>
      </c>
      <c r="AB55" s="117">
        <f>-STOA!N55</f>
        <v>-443.41</v>
      </c>
      <c r="AC55">
        <f t="shared" si="0"/>
        <v>21.603504122385147</v>
      </c>
      <c r="AD55">
        <f t="shared" si="1"/>
        <v>1542.5834956240371</v>
      </c>
      <c r="AE55">
        <f>'IDT-1'!B55</f>
        <v>0</v>
      </c>
      <c r="AF55" s="26"/>
      <c r="AG55">
        <f t="shared" si="2"/>
        <v>1542.5834956240371</v>
      </c>
      <c r="AI55" s="75">
        <f>PXIL!H55</f>
        <v>0</v>
      </c>
      <c r="AJ55" s="75">
        <f>PXIL!N55</f>
        <v>0</v>
      </c>
      <c r="AK55" s="75">
        <f>RTM_IEX!H55</f>
        <v>21.14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13.641922773837667</v>
      </c>
      <c r="F56">
        <f>GT_Spot!P56</f>
        <v>0</v>
      </c>
      <c r="G56">
        <f>PPCL_NG!P56</f>
        <v>16.97</v>
      </c>
      <c r="H56">
        <f>PPCL_Spot!P56</f>
        <v>23.827196800376427</v>
      </c>
      <c r="I56">
        <f>Bawana_NG!P56</f>
        <v>93.39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937.16782653340272</v>
      </c>
      <c r="P56" s="77">
        <v>114.22121978021978</v>
      </c>
      <c r="Q56" s="77">
        <v>38.074248000000004</v>
      </c>
      <c r="R56" s="80">
        <v>39.079545454545453</v>
      </c>
      <c r="S56" s="80">
        <v>0</v>
      </c>
      <c r="T56" s="78">
        <f>SUMPRODUCT(LTA!F56:AJ56,LTA!F$101:AJ$101,LTA!F$103:AJ$103)</f>
        <v>316.63</v>
      </c>
      <c r="U56" s="78">
        <f>SUMPRODUCT(LTA!F56:AJ56,LTA!F$102:AJ$102,LTA!F$103:AJ$103)</f>
        <v>13.81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169.16</v>
      </c>
      <c r="Z56" s="75">
        <f>IEX!N56</f>
        <v>0</v>
      </c>
      <c r="AA56" s="117">
        <f>STOA!H56</f>
        <v>164.87</v>
      </c>
      <c r="AB56" s="117">
        <f>-STOA!N56</f>
        <v>-443.41</v>
      </c>
      <c r="AC56">
        <f t="shared" si="0"/>
        <v>21.261315766829593</v>
      </c>
      <c r="AD56">
        <f t="shared" si="1"/>
        <v>1504.0406435755526</v>
      </c>
      <c r="AE56">
        <f>'IDT-1'!B56</f>
        <v>0</v>
      </c>
      <c r="AF56" s="26"/>
      <c r="AG56">
        <f t="shared" si="2"/>
        <v>1504.0406435755526</v>
      </c>
      <c r="AI56" s="75">
        <f>PXIL!H56</f>
        <v>0</v>
      </c>
      <c r="AJ56" s="75">
        <f>PXIL!N56</f>
        <v>0</v>
      </c>
      <c r="AK56" s="75">
        <f>RTM_IEX!H56</f>
        <v>27.87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13.641922773837667</v>
      </c>
      <c r="F57">
        <f>GT_Spot!P57</f>
        <v>0</v>
      </c>
      <c r="G57">
        <f>PPCL_NG!P57</f>
        <v>16.97</v>
      </c>
      <c r="H57">
        <f>PPCL_Spot!P57</f>
        <v>22.74</v>
      </c>
      <c r="I57">
        <f>Bawana_NG!P57</f>
        <v>93.39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866.93833321053398</v>
      </c>
      <c r="P57" s="77">
        <v>114.22121978021978</v>
      </c>
      <c r="Q57" s="77">
        <v>38.074248000000004</v>
      </c>
      <c r="R57" s="80">
        <v>39.079545454545453</v>
      </c>
      <c r="S57" s="80">
        <v>0</v>
      </c>
      <c r="T57" s="78">
        <f>SUMPRODUCT(LTA!F57:AJ57,LTA!F$101:AJ$101,LTA!F$103:AJ$103)</f>
        <v>316.45</v>
      </c>
      <c r="U57" s="78">
        <f>SUMPRODUCT(LTA!F57:AJ57,LTA!F$102:AJ$102,LTA!F$103:AJ$103)</f>
        <v>14.42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161.47</v>
      </c>
      <c r="Z57" s="75">
        <f>IEX!N57</f>
        <v>0</v>
      </c>
      <c r="AA57" s="117">
        <f>STOA!H57</f>
        <v>165.16</v>
      </c>
      <c r="AB57" s="117">
        <f>-STOA!N57</f>
        <v>-443.41</v>
      </c>
      <c r="AC57">
        <f t="shared" si="0"/>
        <v>20.936096893745034</v>
      </c>
      <c r="AD57">
        <f t="shared" si="1"/>
        <v>1467.4091723253919</v>
      </c>
      <c r="AE57">
        <f>'IDT-1'!B57</f>
        <v>0</v>
      </c>
      <c r="AF57" s="26"/>
      <c r="AG57">
        <f t="shared" si="2"/>
        <v>1467.4091723253919</v>
      </c>
      <c r="AI57" s="75">
        <f>PXIL!H57</f>
        <v>0</v>
      </c>
      <c r="AJ57" s="75">
        <f>PXIL!N57</f>
        <v>0</v>
      </c>
      <c r="AK57" s="75">
        <f>RTM_IEX!H57</f>
        <v>69.2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13.641922773837667</v>
      </c>
      <c r="F58">
        <f>GT_Spot!P58</f>
        <v>0</v>
      </c>
      <c r="G58">
        <f>PPCL_NG!P58</f>
        <v>16.97</v>
      </c>
      <c r="H58">
        <f>PPCL_Spot!P58</f>
        <v>23.827196800376427</v>
      </c>
      <c r="I58">
        <f>Bawana_NG!P58</f>
        <v>93.39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865.44872764958859</v>
      </c>
      <c r="P58" s="77">
        <v>114.22121978021978</v>
      </c>
      <c r="Q58" s="77">
        <v>38.074248000000004</v>
      </c>
      <c r="R58" s="80">
        <v>39.079545454545453</v>
      </c>
      <c r="S58" s="80">
        <v>0</v>
      </c>
      <c r="T58" s="78">
        <f>SUMPRODUCT(LTA!F58:AJ58,LTA!F$101:AJ$101,LTA!F$103:AJ$103)</f>
        <v>315.17999999999995</v>
      </c>
      <c r="U58" s="78">
        <f>SUMPRODUCT(LTA!F58:AJ58,LTA!F$102:AJ$102,LTA!F$103:AJ$103)</f>
        <v>15.229999999999999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149.93</v>
      </c>
      <c r="Z58" s="75">
        <f>IEX!N58</f>
        <v>0</v>
      </c>
      <c r="AA58" s="117">
        <f>STOA!H58</f>
        <v>161.32</v>
      </c>
      <c r="AB58" s="117">
        <f>-STOA!N58</f>
        <v>-443.41</v>
      </c>
      <c r="AC58">
        <f t="shared" si="0"/>
        <v>20.717131696652025</v>
      </c>
      <c r="AD58">
        <f t="shared" si="1"/>
        <v>1442.7457287619154</v>
      </c>
      <c r="AE58">
        <f>'IDT-1'!B58</f>
        <v>0</v>
      </c>
      <c r="AF58" s="26"/>
      <c r="AG58">
        <f t="shared" si="2"/>
        <v>1442.7457287619154</v>
      </c>
      <c r="AI58" s="75">
        <f>PXIL!H58</f>
        <v>0</v>
      </c>
      <c r="AJ58" s="75">
        <f>PXIL!N58</f>
        <v>0</v>
      </c>
      <c r="AK58" s="75">
        <f>RTM_IEX!H58</f>
        <v>60.56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13.000161855948205</v>
      </c>
      <c r="F59">
        <f>GT_Spot!P59</f>
        <v>0</v>
      </c>
      <c r="G59">
        <f>PPCL_NG!P59</f>
        <v>16.97</v>
      </c>
      <c r="H59">
        <f>PPCL_Spot!P59</f>
        <v>23.827196800376427</v>
      </c>
      <c r="I59">
        <f>Bawana_NG!P59</f>
        <v>93.39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880.71335055261886</v>
      </c>
      <c r="P59" s="77">
        <v>114.22121978021978</v>
      </c>
      <c r="Q59" s="77">
        <v>38.074248000000004</v>
      </c>
      <c r="R59" s="80">
        <v>39.079545454545453</v>
      </c>
      <c r="S59" s="80">
        <v>0</v>
      </c>
      <c r="T59" s="78">
        <f>SUMPRODUCT(LTA!F59:AJ59,LTA!F$101:AJ$101,LTA!F$103:AJ$103)</f>
        <v>313.5</v>
      </c>
      <c r="U59" s="78">
        <f>SUMPRODUCT(LTA!F59:AJ59,LTA!F$102:AJ$102,LTA!F$103:AJ$103)</f>
        <v>19.53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147.05000000000001</v>
      </c>
      <c r="Z59" s="75">
        <f>IEX!N59</f>
        <v>0</v>
      </c>
      <c r="AA59" s="117">
        <f>STOA!H59</f>
        <v>154.01</v>
      </c>
      <c r="AB59" s="117">
        <f>-STOA!N59</f>
        <v>-443.41</v>
      </c>
      <c r="AC59">
        <f t="shared" si="0"/>
        <v>20.965228882121263</v>
      </c>
      <c r="AD59">
        <f t="shared" si="1"/>
        <v>1470.6904935615873</v>
      </c>
      <c r="AE59">
        <f>'IDT-1'!B59</f>
        <v>0</v>
      </c>
      <c r="AF59" s="26"/>
      <c r="AG59">
        <f t="shared" si="2"/>
        <v>1470.6904935615873</v>
      </c>
      <c r="AI59" s="75">
        <f>PXIL!H59</f>
        <v>0</v>
      </c>
      <c r="AJ59" s="75">
        <f>PXIL!N59</f>
        <v>0</v>
      </c>
      <c r="AK59" s="75">
        <f>RTM_IEX!H59</f>
        <v>81.7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13.000161855948205</v>
      </c>
      <c r="F60">
        <f>GT_Spot!P60</f>
        <v>0</v>
      </c>
      <c r="G60">
        <f>PPCL_NG!P60</f>
        <v>16.97</v>
      </c>
      <c r="H60">
        <f>PPCL_Spot!P60</f>
        <v>23.827196800376427</v>
      </c>
      <c r="I60">
        <f>Bawana_NG!P60</f>
        <v>93.39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866.31826380514417</v>
      </c>
      <c r="P60" s="77">
        <v>114.22121978021978</v>
      </c>
      <c r="Q60" s="77">
        <v>38.074248000000004</v>
      </c>
      <c r="R60" s="80">
        <v>39.079545454545453</v>
      </c>
      <c r="S60" s="80">
        <v>0</v>
      </c>
      <c r="T60" s="78">
        <f>SUMPRODUCT(LTA!F60:AJ60,LTA!F$101:AJ$101,LTA!F$103:AJ$103)</f>
        <v>309.25</v>
      </c>
      <c r="U60" s="78">
        <f>SUMPRODUCT(LTA!F60:AJ60,LTA!F$102:AJ$102,LTA!F$103:AJ$103)</f>
        <v>20.53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130.71</v>
      </c>
      <c r="Z60" s="75">
        <f>IEX!N60</f>
        <v>0</v>
      </c>
      <c r="AA60" s="117">
        <f>STOA!H60</f>
        <v>145.07</v>
      </c>
      <c r="AB60" s="117">
        <f>-STOA!N60</f>
        <v>-443.41</v>
      </c>
      <c r="AC60">
        <f t="shared" si="0"/>
        <v>20.452144118743487</v>
      </c>
      <c r="AD60">
        <f t="shared" si="1"/>
        <v>1412.8984915774904</v>
      </c>
      <c r="AE60">
        <f>'IDT-1'!B60</f>
        <v>0</v>
      </c>
      <c r="AF60" s="26"/>
      <c r="AG60">
        <f t="shared" si="2"/>
        <v>1412.8984915774904</v>
      </c>
      <c r="AI60" s="75">
        <f>PXIL!H60</f>
        <v>0</v>
      </c>
      <c r="AJ60" s="75">
        <f>PXIL!N60</f>
        <v>0</v>
      </c>
      <c r="AK60" s="75">
        <f>RTM_IEX!H60</f>
        <v>66.319999999999993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13.000161855948205</v>
      </c>
      <c r="F61">
        <f>GT_Spot!P61</f>
        <v>0</v>
      </c>
      <c r="G61">
        <f>PPCL_NG!P61</f>
        <v>16.97</v>
      </c>
      <c r="H61">
        <f>PPCL_Spot!P61</f>
        <v>23.827196800376427</v>
      </c>
      <c r="I61">
        <f>Bawana_NG!P61</f>
        <v>93.39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868.18561250420669</v>
      </c>
      <c r="P61" s="77">
        <v>114.22121978021978</v>
      </c>
      <c r="Q61" s="77">
        <v>38.074248000000004</v>
      </c>
      <c r="R61" s="80">
        <v>39.079545454545453</v>
      </c>
      <c r="S61" s="80">
        <v>0</v>
      </c>
      <c r="T61" s="78">
        <f>SUMPRODUCT(LTA!F61:AJ61,LTA!F$101:AJ$101,LTA!F$103:AJ$103)</f>
        <v>309.89000000000004</v>
      </c>
      <c r="U61" s="78">
        <f>SUMPRODUCT(LTA!F61:AJ61,LTA!F$102:AJ$102,LTA!F$103:AJ$103)</f>
        <v>21.060000000000002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109.56</v>
      </c>
      <c r="Z61" s="75">
        <f>IEX!N61</f>
        <v>0</v>
      </c>
      <c r="AA61" s="117">
        <f>STOA!H61</f>
        <v>134.5</v>
      </c>
      <c r="AB61" s="117">
        <f>-STOA!N61</f>
        <v>-443.41</v>
      </c>
      <c r="AC61">
        <f t="shared" si="0"/>
        <v>20.444992787295238</v>
      </c>
      <c r="AD61">
        <f t="shared" si="1"/>
        <v>1412.0929916080013</v>
      </c>
      <c r="AE61">
        <f>'IDT-1'!B61</f>
        <v>0</v>
      </c>
      <c r="AF61" s="26"/>
      <c r="AG61">
        <f t="shared" si="2"/>
        <v>1412.0929916080013</v>
      </c>
      <c r="AI61" s="75">
        <f>PXIL!H61</f>
        <v>0</v>
      </c>
      <c r="AJ61" s="75">
        <f>PXIL!N61</f>
        <v>0</v>
      </c>
      <c r="AK61" s="75">
        <f>RTM_IEX!H61</f>
        <v>94.19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13.000161855948205</v>
      </c>
      <c r="F62">
        <f>GT_Spot!P62</f>
        <v>0</v>
      </c>
      <c r="G62">
        <f>PPCL_NG!P62</f>
        <v>16.97</v>
      </c>
      <c r="H62">
        <f>PPCL_Spot!P62</f>
        <v>23.827196800376427</v>
      </c>
      <c r="I62">
        <f>Bawana_NG!P62</f>
        <v>93.39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868.32429937289373</v>
      </c>
      <c r="P62" s="77">
        <v>114.22121978021978</v>
      </c>
      <c r="Q62" s="77">
        <v>38.074248000000004</v>
      </c>
      <c r="R62" s="80">
        <v>39.079545454545453</v>
      </c>
      <c r="S62" s="80">
        <v>0</v>
      </c>
      <c r="T62" s="78">
        <f>SUMPRODUCT(LTA!F62:AJ62,LTA!F$101:AJ$101,LTA!F$103:AJ$103)</f>
        <v>301.19</v>
      </c>
      <c r="U62" s="78">
        <f>SUMPRODUCT(LTA!F62:AJ62,LTA!F$102:AJ$102,LTA!F$103:AJ$103)</f>
        <v>21.59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99.95</v>
      </c>
      <c r="Z62" s="75">
        <f>IEX!N62</f>
        <v>0</v>
      </c>
      <c r="AA62" s="117">
        <f>STOA!H62</f>
        <v>125.75</v>
      </c>
      <c r="AB62" s="117">
        <f>-STOA!N62</f>
        <v>-443.41</v>
      </c>
      <c r="AC62">
        <f t="shared" si="0"/>
        <v>20.001285231739683</v>
      </c>
      <c r="AD62">
        <f t="shared" si="1"/>
        <v>1362.1153860322438</v>
      </c>
      <c r="AE62">
        <f>'IDT-1'!B62</f>
        <v>0</v>
      </c>
      <c r="AF62" s="26"/>
      <c r="AG62">
        <f t="shared" si="2"/>
        <v>1362.1153860322438</v>
      </c>
      <c r="AI62" s="75">
        <f>PXIL!H62</f>
        <v>0</v>
      </c>
      <c r="AJ62" s="75">
        <f>PXIL!N62</f>
        <v>0</v>
      </c>
      <c r="AK62" s="75">
        <f>RTM_IEX!H62</f>
        <v>70.16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13.000161855948205</v>
      </c>
      <c r="F63">
        <f>GT_Spot!P63</f>
        <v>0</v>
      </c>
      <c r="G63">
        <f>PPCL_NG!P63</f>
        <v>16.97</v>
      </c>
      <c r="H63">
        <f>PPCL_Spot!P63</f>
        <v>22.74</v>
      </c>
      <c r="I63">
        <f>Bawana_NG!P63</f>
        <v>93.39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882.27701477355617</v>
      </c>
      <c r="P63" s="77">
        <v>114.22121978021978</v>
      </c>
      <c r="Q63" s="77">
        <v>38.074248000000004</v>
      </c>
      <c r="R63" s="80">
        <v>39.079545454545453</v>
      </c>
      <c r="S63" s="80">
        <v>0</v>
      </c>
      <c r="T63" s="78">
        <f>SUMPRODUCT(LTA!F63:AJ63,LTA!F$101:AJ$101,LTA!F$103:AJ$103)</f>
        <v>290.33</v>
      </c>
      <c r="U63" s="78">
        <f>SUMPRODUCT(LTA!F63:AJ63,LTA!F$102:AJ$102,LTA!F$103:AJ$103)</f>
        <v>20.18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88.43</v>
      </c>
      <c r="Z63" s="75">
        <f>IEX!N63</f>
        <v>0</v>
      </c>
      <c r="AA63" s="117">
        <f>STOA!H63</f>
        <v>117.3</v>
      </c>
      <c r="AB63" s="117">
        <f>-STOA!N63</f>
        <v>-443.41</v>
      </c>
      <c r="AC63">
        <f t="shared" si="0"/>
        <v>19.289501795422201</v>
      </c>
      <c r="AD63">
        <f t="shared" si="1"/>
        <v>1281.9426880688475</v>
      </c>
      <c r="AE63">
        <f>'IDT-1'!B63</f>
        <v>0</v>
      </c>
      <c r="AF63" s="26"/>
      <c r="AG63">
        <f t="shared" si="2"/>
        <v>1281.9426880688475</v>
      </c>
      <c r="AI63" s="75">
        <f>PXIL!H63</f>
        <v>0</v>
      </c>
      <c r="AJ63" s="75">
        <f>PXIL!N63</f>
        <v>0</v>
      </c>
      <c r="AK63" s="75">
        <f>RTM_IEX!H63</f>
        <v>8.65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13.000161855948205</v>
      </c>
      <c r="F64">
        <f>GT_Spot!P64</f>
        <v>0</v>
      </c>
      <c r="G64">
        <f>PPCL_NG!P64</f>
        <v>16.97</v>
      </c>
      <c r="H64">
        <f>PPCL_Spot!P64</f>
        <v>23.827196800376427</v>
      </c>
      <c r="I64">
        <f>Bawana_NG!P64</f>
        <v>93.39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882.27701477355617</v>
      </c>
      <c r="P64" s="77">
        <v>114.22121978021978</v>
      </c>
      <c r="Q64" s="77">
        <v>38.074248000000004</v>
      </c>
      <c r="R64" s="80">
        <v>39.079545454545453</v>
      </c>
      <c r="S64" s="80">
        <v>0</v>
      </c>
      <c r="T64" s="78">
        <f>SUMPRODUCT(LTA!F64:AJ64,LTA!F$101:AJ$101,LTA!F$103:AJ$103)</f>
        <v>275.45999999999998</v>
      </c>
      <c r="U64" s="78">
        <f>SUMPRODUCT(LTA!F64:AJ64,LTA!F$102:AJ$102,LTA!F$103:AJ$103)</f>
        <v>20.65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102.84</v>
      </c>
      <c r="Z64" s="75">
        <f>IEX!N64</f>
        <v>0</v>
      </c>
      <c r="AA64" s="117">
        <f>STOA!H64</f>
        <v>106.82</v>
      </c>
      <c r="AB64" s="117">
        <f>-STOA!N64</f>
        <v>-443.41</v>
      </c>
      <c r="AC64">
        <f t="shared" si="0"/>
        <v>19.283053127265511</v>
      </c>
      <c r="AD64">
        <f t="shared" si="1"/>
        <v>1281.2163335373805</v>
      </c>
      <c r="AE64">
        <f>'IDT-1'!B64</f>
        <v>0</v>
      </c>
      <c r="AF64" s="26"/>
      <c r="AG64">
        <f t="shared" si="2"/>
        <v>1281.2163335373805</v>
      </c>
      <c r="AI64" s="75">
        <f>PXIL!H64</f>
        <v>0</v>
      </c>
      <c r="AJ64" s="75">
        <f>PXIL!N64</f>
        <v>0</v>
      </c>
      <c r="AK64" s="75">
        <f>RTM_IEX!H64</f>
        <v>17.3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13.000161855948205</v>
      </c>
      <c r="F65">
        <f>GT_Spot!P65</f>
        <v>0</v>
      </c>
      <c r="G65">
        <f>PPCL_NG!P65</f>
        <v>16.97</v>
      </c>
      <c r="H65">
        <f>PPCL_Spot!P65</f>
        <v>23.827196800376427</v>
      </c>
      <c r="I65">
        <f>Bawana_NG!P65</f>
        <v>93.39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877.71469531223931</v>
      </c>
      <c r="P65" s="77">
        <v>114.22121978021978</v>
      </c>
      <c r="Q65" s="77">
        <v>32.079168000000003</v>
      </c>
      <c r="R65" s="80">
        <v>39.079545454545453</v>
      </c>
      <c r="S65" s="80">
        <v>0</v>
      </c>
      <c r="T65" s="78">
        <f>SUMPRODUCT(LTA!F65:AJ65,LTA!F$101:AJ$101,LTA!F$103:AJ$103)</f>
        <v>257.06</v>
      </c>
      <c r="U65" s="78">
        <f>SUMPRODUCT(LTA!F65:AJ65,LTA!F$102:AJ$102,LTA!F$103:AJ$103)</f>
        <v>21.72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128.79</v>
      </c>
      <c r="Z65" s="75">
        <f>IEX!N65</f>
        <v>0</v>
      </c>
      <c r="AA65" s="117">
        <f>STOA!H65</f>
        <v>93.36</v>
      </c>
      <c r="AB65" s="117">
        <f>-STOA!N65</f>
        <v>-443.41</v>
      </c>
      <c r="AC65">
        <f t="shared" si="0"/>
        <v>19.485828012005921</v>
      </c>
      <c r="AD65">
        <f t="shared" si="1"/>
        <v>1304.0561591913231</v>
      </c>
      <c r="AE65">
        <f>'IDT-1'!B65</f>
        <v>0</v>
      </c>
      <c r="AF65" s="26"/>
      <c r="AG65">
        <f t="shared" si="2"/>
        <v>1304.0561591913231</v>
      </c>
      <c r="AI65" s="75">
        <f>PXIL!H65</f>
        <v>0</v>
      </c>
      <c r="AJ65" s="75">
        <f>PXIL!N65</f>
        <v>0</v>
      </c>
      <c r="AK65" s="75">
        <f>RTM_IEX!H65</f>
        <v>55.74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13.000161855948205</v>
      </c>
      <c r="F66">
        <f>GT_Spot!P66</f>
        <v>0</v>
      </c>
      <c r="G66">
        <f>PPCL_NG!P66</f>
        <v>16.97</v>
      </c>
      <c r="H66">
        <f>PPCL_Spot!P66</f>
        <v>23.827196800376427</v>
      </c>
      <c r="I66">
        <f>Bawana_NG!P66</f>
        <v>93.39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881.88474136065133</v>
      </c>
      <c r="P66" s="77">
        <v>114.22121978021978</v>
      </c>
      <c r="Q66" s="77">
        <v>32.079168000000003</v>
      </c>
      <c r="R66" s="80">
        <v>39.079545454545453</v>
      </c>
      <c r="S66" s="80">
        <v>0</v>
      </c>
      <c r="T66" s="78">
        <f>SUMPRODUCT(LTA!F66:AJ66,LTA!F$101:AJ$101,LTA!F$103:AJ$103)</f>
        <v>236.92</v>
      </c>
      <c r="U66" s="78">
        <f>SUMPRODUCT(LTA!F66:AJ66,LTA!F$102:AJ$102,LTA!F$103:AJ$103)</f>
        <v>22.09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162.43</v>
      </c>
      <c r="Z66" s="75">
        <f>IEX!N66</f>
        <v>0</v>
      </c>
      <c r="AA66" s="117">
        <f>STOA!H66</f>
        <v>77.22</v>
      </c>
      <c r="AB66" s="117">
        <f>-STOA!N66</f>
        <v>-443.41</v>
      </c>
      <c r="AC66">
        <f t="shared" si="0"/>
        <v>19.23186041723195</v>
      </c>
      <c r="AD66">
        <f t="shared" si="1"/>
        <v>1275.4501728345094</v>
      </c>
      <c r="AE66">
        <f>'IDT-1'!B66</f>
        <v>0</v>
      </c>
      <c r="AF66" s="26"/>
      <c r="AG66">
        <f t="shared" si="2"/>
        <v>1275.4501728345094</v>
      </c>
      <c r="AI66" s="75">
        <f>PXIL!H66</f>
        <v>0</v>
      </c>
      <c r="AJ66" s="75">
        <f>PXIL!N66</f>
        <v>0</v>
      </c>
      <c r="AK66" s="75">
        <f>RTM_IEX!H66</f>
        <v>24.98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13.000161855948205</v>
      </c>
      <c r="F67">
        <f>GT_Spot!P67</f>
        <v>0</v>
      </c>
      <c r="G67">
        <f>PPCL_NG!P67</f>
        <v>16.97</v>
      </c>
      <c r="H67">
        <f>PPCL_Spot!P67</f>
        <v>23.827196800376427</v>
      </c>
      <c r="I67">
        <f>Bawana_NG!P67</f>
        <v>93.39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887.14846491062258</v>
      </c>
      <c r="P67" s="77">
        <v>114.22121978021978</v>
      </c>
      <c r="Q67" s="77">
        <v>32.079168000000003</v>
      </c>
      <c r="R67" s="80">
        <v>39.079545454545453</v>
      </c>
      <c r="S67" s="80">
        <v>0</v>
      </c>
      <c r="T67" s="78">
        <f>SUMPRODUCT(LTA!F67:AJ67,LTA!F$101:AJ$101,LTA!F$103:AJ$103)</f>
        <v>215.32</v>
      </c>
      <c r="U67" s="78">
        <f>SUMPRODUCT(LTA!F67:AJ67,LTA!F$102:AJ$102,LTA!F$103:AJ$103)</f>
        <v>22.490000000000002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82.65</v>
      </c>
      <c r="Z67" s="75">
        <f>IEX!N67</f>
        <v>0</v>
      </c>
      <c r="AA67" s="117">
        <f>STOA!H67</f>
        <v>164.1</v>
      </c>
      <c r="AB67" s="117">
        <f>-STOA!N67</f>
        <v>-443.41</v>
      </c>
      <c r="AC67">
        <f t="shared" si="0"/>
        <v>19.238757184471698</v>
      </c>
      <c r="AD67">
        <f t="shared" si="1"/>
        <v>1276.2269996172406</v>
      </c>
      <c r="AE67">
        <f>'IDT-1'!B67</f>
        <v>0</v>
      </c>
      <c r="AF67" s="26"/>
      <c r="AG67">
        <f t="shared" si="2"/>
        <v>1276.2269996172406</v>
      </c>
      <c r="AI67" s="75">
        <f>PXIL!H67</f>
        <v>0</v>
      </c>
      <c r="AJ67" s="75">
        <f>PXIL!N67</f>
        <v>0</v>
      </c>
      <c r="AK67" s="75">
        <f>RTM_IEX!H67</f>
        <v>34.6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13.000161855948205</v>
      </c>
      <c r="F68">
        <f>GT_Spot!P68</f>
        <v>0</v>
      </c>
      <c r="G68">
        <f>PPCL_NG!P68</f>
        <v>16.97</v>
      </c>
      <c r="H68">
        <f>PPCL_Spot!P68</f>
        <v>23.827196800376427</v>
      </c>
      <c r="I68">
        <f>Bawana_NG!P68</f>
        <v>93.4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901.55782130359978</v>
      </c>
      <c r="P68" s="77">
        <v>114.22121978021978</v>
      </c>
      <c r="Q68" s="77">
        <v>32.079168000000003</v>
      </c>
      <c r="R68" s="80">
        <v>39.079545454545453</v>
      </c>
      <c r="S68" s="80">
        <v>0</v>
      </c>
      <c r="T68" s="78">
        <f>SUMPRODUCT(LTA!F68:AJ68,LTA!F$101:AJ$101,LTA!F$103:AJ$103)</f>
        <v>192.4</v>
      </c>
      <c r="U68" s="78">
        <f>SUMPRODUCT(LTA!F68:AJ68,LTA!F$102:AJ$102,LTA!F$103:AJ$103)</f>
        <v>23.04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111.49</v>
      </c>
      <c r="Z68" s="75">
        <f>IEX!N68</f>
        <v>0</v>
      </c>
      <c r="AA68" s="117">
        <f>STOA!H68</f>
        <v>153.32999999999998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19.031775520729898</v>
      </c>
      <c r="AD68">
        <f t="shared" ref="AD68:AD98" si="4">SUM(B68:AB68,AI68:AR68)-AC68</f>
        <v>1252.9133376739596</v>
      </c>
      <c r="AE68">
        <f>'IDT-1'!B68</f>
        <v>0</v>
      </c>
      <c r="AF68" s="26"/>
      <c r="AG68">
        <f t="shared" ref="AG68:AG98" si="5">SUM(AD68:AF68)</f>
        <v>1252.9133376739596</v>
      </c>
      <c r="AI68" s="75">
        <f>PXIL!H68</f>
        <v>0</v>
      </c>
      <c r="AJ68" s="75">
        <f>PXIL!N68</f>
        <v>0</v>
      </c>
      <c r="AK68" s="75">
        <f>RTM_IEX!H68</f>
        <v>0.96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13.000161855948205</v>
      </c>
      <c r="F69">
        <f>GT_Spot!P69</f>
        <v>0</v>
      </c>
      <c r="G69">
        <f>PPCL_NG!P69</f>
        <v>16.97</v>
      </c>
      <c r="H69">
        <f>PPCL_Spot!P69</f>
        <v>22.74</v>
      </c>
      <c r="I69">
        <f>Bawana_NG!P69</f>
        <v>93.39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904.94811780320356</v>
      </c>
      <c r="P69" s="77">
        <v>114.22121978021978</v>
      </c>
      <c r="Q69" s="77">
        <v>32.079168000000003</v>
      </c>
      <c r="R69" s="80">
        <v>38.43181818181818</v>
      </c>
      <c r="S69" s="80">
        <v>0</v>
      </c>
      <c r="T69" s="78">
        <f>SUMPRODUCT(LTA!F69:AJ69,LTA!F$101:AJ$101,LTA!F$103:AJ$103)</f>
        <v>167.70999999999998</v>
      </c>
      <c r="U69" s="78">
        <f>SUMPRODUCT(LTA!F69:AJ69,LTA!F$102:AJ$102,LTA!F$103:AJ$103)</f>
        <v>18.200000000000003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149.93</v>
      </c>
      <c r="Z69" s="75">
        <f>IEX!N69</f>
        <v>0</v>
      </c>
      <c r="AA69" s="117">
        <f>STOA!H69</f>
        <v>140.65</v>
      </c>
      <c r="AB69" s="117">
        <f>-STOA!N69</f>
        <v>-443.41</v>
      </c>
      <c r="AC69">
        <f t="shared" si="3"/>
        <v>19.004630798083102</v>
      </c>
      <c r="AD69">
        <f t="shared" si="4"/>
        <v>1249.8558548231069</v>
      </c>
      <c r="AE69">
        <f>'IDT-1'!B69</f>
        <v>0</v>
      </c>
      <c r="AF69" s="26"/>
      <c r="AG69">
        <f t="shared" si="5"/>
        <v>1249.8558548231069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13.000161855948205</v>
      </c>
      <c r="F70">
        <f>GT_Spot!P70</f>
        <v>0</v>
      </c>
      <c r="G70">
        <f>PPCL_NG!P70</f>
        <v>16.97</v>
      </c>
      <c r="H70">
        <f>PPCL_Spot!P70</f>
        <v>23.827196800376427</v>
      </c>
      <c r="I70">
        <f>Bawana_NG!P70</f>
        <v>93.39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953.56928429252309</v>
      </c>
      <c r="P70" s="77">
        <v>114.22121978021978</v>
      </c>
      <c r="Q70" s="77">
        <v>32.079168000000003</v>
      </c>
      <c r="R70" s="80">
        <v>30.72146464646465</v>
      </c>
      <c r="S70" s="80">
        <v>0</v>
      </c>
      <c r="T70" s="78">
        <f>SUMPRODUCT(LTA!F70:AJ70,LTA!F$101:AJ$101,LTA!F$103:AJ$103)</f>
        <v>140.61000000000001</v>
      </c>
      <c r="U70" s="78">
        <f>SUMPRODUCT(LTA!F70:AJ70,LTA!F$102:AJ$102,LTA!F$103:AJ$103)</f>
        <v>20.560000000000002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141.28</v>
      </c>
      <c r="Z70" s="75">
        <f>IEX!N70</f>
        <v>0</v>
      </c>
      <c r="AA70" s="117">
        <f>STOA!H70</f>
        <v>131.32</v>
      </c>
      <c r="AB70" s="117">
        <f>-STOA!N70</f>
        <v>-443.41</v>
      </c>
      <c r="AC70">
        <f t="shared" si="3"/>
        <v>18.998277283921311</v>
      </c>
      <c r="AD70">
        <f t="shared" si="4"/>
        <v>1249.1402180916107</v>
      </c>
      <c r="AE70">
        <f>'IDT-1'!B70</f>
        <v>20.300999999999998</v>
      </c>
      <c r="AF70" s="26"/>
      <c r="AG70">
        <f t="shared" si="5"/>
        <v>1269.4412180916106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13.000161855948205</v>
      </c>
      <c r="F71">
        <f>GT_Spot!P71</f>
        <v>0</v>
      </c>
      <c r="G71">
        <f>PPCL_NG!P71</f>
        <v>16.97</v>
      </c>
      <c r="H71">
        <f>PPCL_Spot!P71</f>
        <v>23.827196800376427</v>
      </c>
      <c r="I71">
        <f>Bawana_NG!P71</f>
        <v>93.39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987.89121708668574</v>
      </c>
      <c r="P71" s="77">
        <v>114.22121978021978</v>
      </c>
      <c r="Q71" s="77">
        <v>32.079168000000003</v>
      </c>
      <c r="R71" s="80">
        <v>15.152020202020202</v>
      </c>
      <c r="S71" s="80">
        <v>0</v>
      </c>
      <c r="T71" s="78">
        <f>SUMPRODUCT(LTA!F71:AJ71,LTA!F$101:AJ$101,LTA!F$103:AJ$103)</f>
        <v>111.37</v>
      </c>
      <c r="U71" s="78">
        <f>SUMPRODUCT(LTA!F71:AJ71,LTA!F$102:AJ$102,LTA!F$103:AJ$103)</f>
        <v>20.82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205.67</v>
      </c>
      <c r="Z71" s="75">
        <f>IEX!N71</f>
        <v>0</v>
      </c>
      <c r="AA71" s="117">
        <f>STOA!H71</f>
        <v>128.15</v>
      </c>
      <c r="AB71" s="117">
        <f>-STOA!N71</f>
        <v>-543.41000000000008</v>
      </c>
      <c r="AC71">
        <f t="shared" si="3"/>
        <v>20.805623933618364</v>
      </c>
      <c r="AD71">
        <f t="shared" si="4"/>
        <v>1251.8253597916319</v>
      </c>
      <c r="AE71">
        <f>'IDT-1'!B71</f>
        <v>74.659000000000006</v>
      </c>
      <c r="AF71" s="26"/>
      <c r="AG71">
        <f t="shared" si="5"/>
        <v>1326.484359791632</v>
      </c>
      <c r="AI71" s="75">
        <f>PXIL!H71</f>
        <v>0</v>
      </c>
      <c r="AJ71" s="75">
        <f>PXIL!N71</f>
        <v>0</v>
      </c>
      <c r="AK71" s="75">
        <f>RTM_IEX!H71</f>
        <v>53.5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12.080985915492956</v>
      </c>
      <c r="F72">
        <f>GT_Spot!P72</f>
        <v>0</v>
      </c>
      <c r="G72">
        <f>PPCL_NG!P72</f>
        <v>16.97</v>
      </c>
      <c r="H72">
        <f>PPCL_Spot!P72</f>
        <v>23.827196800376427</v>
      </c>
      <c r="I72">
        <f>Bawana_NG!P72</f>
        <v>93.39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1085.1023453152259</v>
      </c>
      <c r="P72" s="77">
        <v>114.22121978021978</v>
      </c>
      <c r="Q72" s="77">
        <v>32.079168000000003</v>
      </c>
      <c r="R72" s="80">
        <v>5.2154040404040405</v>
      </c>
      <c r="S72" s="80">
        <v>0</v>
      </c>
      <c r="T72" s="78">
        <f>SUMPRODUCT(LTA!F72:AJ72,LTA!F$101:AJ$101,LTA!F$103:AJ$103)</f>
        <v>80.61</v>
      </c>
      <c r="U72" s="78">
        <f>SUMPRODUCT(LTA!F72:AJ72,LTA!F$102:AJ$102,LTA!F$103:AJ$103)</f>
        <v>21.2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194.82</v>
      </c>
      <c r="Z72" s="75">
        <f>IEX!N72</f>
        <v>0</v>
      </c>
      <c r="AA72" s="117">
        <f>STOA!H72</f>
        <v>128.15</v>
      </c>
      <c r="AB72" s="117">
        <f>-STOA!N72</f>
        <v>-543.41000000000008</v>
      </c>
      <c r="AC72">
        <f t="shared" si="3"/>
        <v>20.979734891531287</v>
      </c>
      <c r="AD72">
        <f t="shared" si="4"/>
        <v>1271.4365849601879</v>
      </c>
      <c r="AE72">
        <f>'IDT-1'!B72</f>
        <v>80.876999999999995</v>
      </c>
      <c r="AF72" s="26"/>
      <c r="AG72">
        <f t="shared" si="5"/>
        <v>1352.3135849601879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28.16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12.080985915492956</v>
      </c>
      <c r="F73">
        <f>GT_Spot!P73</f>
        <v>0</v>
      </c>
      <c r="G73">
        <f>PPCL_NG!P73</f>
        <v>16.97</v>
      </c>
      <c r="H73">
        <f>PPCL_Spot!P73</f>
        <v>23.827196800376427</v>
      </c>
      <c r="I73">
        <f>Bawana_NG!P73</f>
        <v>93.39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1158.0497626670465</v>
      </c>
      <c r="P73" s="77">
        <v>114.22121978021978</v>
      </c>
      <c r="Q73" s="77">
        <v>32.079168000000003</v>
      </c>
      <c r="R73" s="80">
        <v>0.63813131313131322</v>
      </c>
      <c r="S73" s="80">
        <v>0</v>
      </c>
      <c r="T73" s="78">
        <f>SUMPRODUCT(LTA!F73:AJ73,LTA!F$101:AJ$101,LTA!F$103:AJ$103)</f>
        <v>50.55</v>
      </c>
      <c r="U73" s="78">
        <f>SUMPRODUCT(LTA!F73:AJ73,LTA!F$102:AJ$102,LTA!F$103:AJ$103)</f>
        <v>21.18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183.57</v>
      </c>
      <c r="Z73" s="75">
        <f>IEX!N73</f>
        <v>0</v>
      </c>
      <c r="AA73" s="117">
        <f>STOA!H73</f>
        <v>148.33000000000001</v>
      </c>
      <c r="AB73" s="117">
        <f>-STOA!N73</f>
        <v>-543.41000000000008</v>
      </c>
      <c r="AC73">
        <f t="shared" si="3"/>
        <v>21.807200164227307</v>
      </c>
      <c r="AD73">
        <f t="shared" si="4"/>
        <v>1364.6392643120396</v>
      </c>
      <c r="AE73">
        <f>'IDT-1'!B73</f>
        <v>94.49</v>
      </c>
      <c r="AF73" s="26"/>
      <c r="AG73">
        <f t="shared" si="5"/>
        <v>1459.1292643120396</v>
      </c>
      <c r="AI73" s="75">
        <f>PXIL!H73</f>
        <v>0</v>
      </c>
      <c r="AJ73" s="75">
        <f>PXIL!N73</f>
        <v>0</v>
      </c>
      <c r="AK73" s="75">
        <f>RTM_IEX!H73</f>
        <v>74.97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12.080985915492956</v>
      </c>
      <c r="F74">
        <f>GT_Spot!P74</f>
        <v>0</v>
      </c>
      <c r="G74">
        <f>PPCL_NG!P74</f>
        <v>16.97</v>
      </c>
      <c r="H74">
        <f>PPCL_Spot!P74</f>
        <v>23.827196800376427</v>
      </c>
      <c r="I74">
        <f>Bawana_NG!P74</f>
        <v>93.39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1158.0497626670465</v>
      </c>
      <c r="P74" s="77">
        <v>114.22121978021978</v>
      </c>
      <c r="Q74" s="77">
        <v>32.079168000000003</v>
      </c>
      <c r="R74" s="80">
        <v>0</v>
      </c>
      <c r="S74" s="80">
        <v>0</v>
      </c>
      <c r="T74" s="78">
        <f>SUMPRODUCT(LTA!F74:AJ74,LTA!F$101:AJ$101,LTA!F$103:AJ$103)</f>
        <v>23.150000000000002</v>
      </c>
      <c r="U74" s="78">
        <f>SUMPRODUCT(LTA!F74:AJ74,LTA!F$102:AJ$102,LTA!F$103:AJ$103)</f>
        <v>21.939999999999998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182.61</v>
      </c>
      <c r="Z74" s="75">
        <f>IEX!N74</f>
        <v>0</v>
      </c>
      <c r="AA74" s="117">
        <f>STOA!H74</f>
        <v>209.84000000000003</v>
      </c>
      <c r="AB74" s="117">
        <f>-STOA!N74</f>
        <v>-543.41000000000008</v>
      </c>
      <c r="AC74">
        <f t="shared" si="3"/>
        <v>21.888528608671756</v>
      </c>
      <c r="AD74">
        <f t="shared" si="4"/>
        <v>1373.7998045544641</v>
      </c>
      <c r="AE74">
        <f>'IDT-1'!B74</f>
        <v>79.480999999999995</v>
      </c>
      <c r="AF74" s="26"/>
      <c r="AG74">
        <f t="shared" si="5"/>
        <v>1453.2808045544641</v>
      </c>
      <c r="AI74" s="75">
        <f>PXIL!H74</f>
        <v>0</v>
      </c>
      <c r="AJ74" s="75">
        <f>PXIL!N74</f>
        <v>0</v>
      </c>
      <c r="AK74" s="75">
        <f>RTM_IEX!H74</f>
        <v>50.94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12.18661971830986</v>
      </c>
      <c r="F75">
        <f>GT_Spot!P75</f>
        <v>0</v>
      </c>
      <c r="G75">
        <f>PPCL_NG!P75</f>
        <v>16.97</v>
      </c>
      <c r="H75">
        <f>PPCL_Spot!P75</f>
        <v>22.74</v>
      </c>
      <c r="I75">
        <f>Bawana_NG!P75</f>
        <v>93.39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1158.0497626670465</v>
      </c>
      <c r="P75" s="77">
        <v>114.22121978021978</v>
      </c>
      <c r="Q75" s="77">
        <v>32.079168000000003</v>
      </c>
      <c r="R75" s="80">
        <v>0</v>
      </c>
      <c r="S75" s="80">
        <v>0</v>
      </c>
      <c r="T75" s="78">
        <f>SUMPRODUCT(LTA!F75:AJ75,LTA!F$101:AJ$101,LTA!F$103:AJ$103)</f>
        <v>6.81</v>
      </c>
      <c r="U75" s="78">
        <f>SUMPRODUCT(LTA!F75:AJ75,LTA!F$102:AJ$102,LTA!F$103:AJ$103)</f>
        <v>21.55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4.8099999999999996</v>
      </c>
      <c r="Z75" s="75">
        <f>IEX!N75</f>
        <v>0</v>
      </c>
      <c r="AA75" s="117">
        <f>STOA!H75</f>
        <v>209.84000000000003</v>
      </c>
      <c r="AB75" s="117">
        <f>-STOA!N75</f>
        <v>-294.7</v>
      </c>
      <c r="AC75">
        <f t="shared" si="3"/>
        <v>18.272875758248031</v>
      </c>
      <c r="AD75">
        <f t="shared" si="4"/>
        <v>1466.1738944073279</v>
      </c>
      <c r="AE75">
        <f>'IDT-1'!B75</f>
        <v>63.231000000000002</v>
      </c>
      <c r="AF75" s="26"/>
      <c r="AG75">
        <f t="shared" si="5"/>
        <v>1529.4048944073279</v>
      </c>
      <c r="AI75" s="75">
        <f>PXIL!H75</f>
        <v>0</v>
      </c>
      <c r="AJ75" s="75">
        <f>PXIL!N75</f>
        <v>0</v>
      </c>
      <c r="AK75" s="75">
        <f>RTM_IEX!H75</f>
        <v>86.5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14.402764269260304</v>
      </c>
      <c r="F76">
        <f>GT_Spot!P76</f>
        <v>0</v>
      </c>
      <c r="G76">
        <f>PPCL_NG!P76</f>
        <v>16.97</v>
      </c>
      <c r="H76">
        <f>PPCL_Spot!P76</f>
        <v>23.827196800376427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1149.0964664390465</v>
      </c>
      <c r="P76" s="77">
        <v>114.22121978021978</v>
      </c>
      <c r="Q76" s="77">
        <v>32.079168000000003</v>
      </c>
      <c r="R76" s="80">
        <v>0</v>
      </c>
      <c r="S76" s="80">
        <v>0</v>
      </c>
      <c r="T76" s="78">
        <f>SUMPRODUCT(LTA!F76:AJ76,LTA!F$101:AJ$101,LTA!F$103:AJ$103)</f>
        <v>1.4</v>
      </c>
      <c r="U76" s="78">
        <f>SUMPRODUCT(LTA!F76:AJ76,LTA!F$102:AJ$102,LTA!F$103:AJ$103)</f>
        <v>21.36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11.54</v>
      </c>
      <c r="Z76" s="75">
        <f>IEX!N76</f>
        <v>0</v>
      </c>
      <c r="AA76" s="117">
        <f>STOA!H76</f>
        <v>209.84000000000003</v>
      </c>
      <c r="AB76" s="117">
        <f>-STOA!N76</f>
        <v>-294.7</v>
      </c>
      <c r="AC76">
        <f t="shared" si="3"/>
        <v>18.275428155333305</v>
      </c>
      <c r="AD76">
        <f t="shared" si="4"/>
        <v>1466.4613871335696</v>
      </c>
      <c r="AE76">
        <f>'IDT-1'!B76</f>
        <v>58.149000000000001</v>
      </c>
      <c r="AF76" s="26"/>
      <c r="AG76">
        <f t="shared" si="5"/>
        <v>1524.6103871335695</v>
      </c>
      <c r="AI76" s="75">
        <f>PXIL!H76</f>
        <v>0</v>
      </c>
      <c r="AJ76" s="75">
        <f>PXIL!N76</f>
        <v>0</v>
      </c>
      <c r="AK76" s="75">
        <f>RTM_IEX!H76</f>
        <v>91.31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14.402764269260304</v>
      </c>
      <c r="F77">
        <f>GT_Spot!P77</f>
        <v>0</v>
      </c>
      <c r="G77">
        <f>PPCL_NG!P77</f>
        <v>16.97</v>
      </c>
      <c r="H77">
        <f>PPCL_Spot!P77</f>
        <v>23.827196800376427</v>
      </c>
      <c r="I77">
        <f>Bawana_NG!P77</f>
        <v>93.39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1117.852307187067</v>
      </c>
      <c r="P77" s="77">
        <v>114.22121978021978</v>
      </c>
      <c r="Q77" s="77">
        <v>32.079168000000003</v>
      </c>
      <c r="R77" s="80">
        <v>0</v>
      </c>
      <c r="S77" s="80">
        <v>0</v>
      </c>
      <c r="T77" s="78">
        <f>SUMPRODUCT(LTA!F77:AJ77,LTA!F$101:AJ$101,LTA!F$103:AJ$103)</f>
        <v>0.08</v>
      </c>
      <c r="U77" s="78">
        <f>SUMPRODUCT(LTA!F77:AJ77,LTA!F$102:AJ$102,LTA!F$103:AJ$103)</f>
        <v>20.86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16.34</v>
      </c>
      <c r="Z77" s="75">
        <f>IEX!N77</f>
        <v>0</v>
      </c>
      <c r="AA77" s="117">
        <f>STOA!H77</f>
        <v>209.84000000000003</v>
      </c>
      <c r="AB77" s="117">
        <f>-STOA!N77</f>
        <v>-294.7</v>
      </c>
      <c r="AC77">
        <f t="shared" si="3"/>
        <v>18.686351553915888</v>
      </c>
      <c r="AD77">
        <f t="shared" si="4"/>
        <v>1512.7463044830074</v>
      </c>
      <c r="AE77">
        <f>'IDT-1'!B77</f>
        <v>58.518999999999998</v>
      </c>
      <c r="AF77" s="26"/>
      <c r="AG77">
        <f t="shared" si="5"/>
        <v>1571.2653044830074</v>
      </c>
      <c r="AI77" s="75">
        <f>PXIL!H77</f>
        <v>0</v>
      </c>
      <c r="AJ77" s="75">
        <f>PXIL!N77</f>
        <v>0</v>
      </c>
      <c r="AK77" s="75">
        <f>RTM_IEX!H77</f>
        <v>166.27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14.402764269260304</v>
      </c>
      <c r="F78">
        <f>GT_Spot!P78</f>
        <v>0</v>
      </c>
      <c r="G78">
        <f>PPCL_NG!P78</f>
        <v>16.97</v>
      </c>
      <c r="H78">
        <f>PPCL_Spot!P78</f>
        <v>23.827196800376427</v>
      </c>
      <c r="I78">
        <f>Bawana_NG!P78</f>
        <v>93.39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1092.8563902854755</v>
      </c>
      <c r="P78" s="77">
        <v>114.22121978021978</v>
      </c>
      <c r="Q78" s="77">
        <v>32.079168000000003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20.830000000000002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57.67</v>
      </c>
      <c r="Z78" s="75">
        <f>IEX!N78</f>
        <v>0</v>
      </c>
      <c r="AA78" s="117">
        <f>STOA!H78</f>
        <v>209.84000000000003</v>
      </c>
      <c r="AB78" s="117">
        <f>-STOA!N78</f>
        <v>-294.7</v>
      </c>
      <c r="AC78">
        <f t="shared" si="3"/>
        <v>18.829123485181885</v>
      </c>
      <c r="AD78">
        <f t="shared" si="4"/>
        <v>1528.8276156501502</v>
      </c>
      <c r="AE78">
        <f>'IDT-1'!B78</f>
        <v>39.612000000000002</v>
      </c>
      <c r="AF78" s="26"/>
      <c r="AG78">
        <f t="shared" si="5"/>
        <v>1568.4396156501502</v>
      </c>
      <c r="AI78" s="75">
        <f>PXIL!H78</f>
        <v>0</v>
      </c>
      <c r="AJ78" s="75">
        <f>PXIL!N78</f>
        <v>0</v>
      </c>
      <c r="AK78" s="75">
        <f>RTM_IEX!H78</f>
        <v>166.27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14.402764269260304</v>
      </c>
      <c r="F79">
        <f>GT_Spot!P79</f>
        <v>0</v>
      </c>
      <c r="G79">
        <f>PPCL_NG!P79</f>
        <v>16.97</v>
      </c>
      <c r="H79">
        <f>PPCL_Spot!P79</f>
        <v>23.827196800376427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1069.7288972123677</v>
      </c>
      <c r="P79" s="77">
        <v>114.22121978021978</v>
      </c>
      <c r="Q79" s="77">
        <v>32.079168000000003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19.59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89.38</v>
      </c>
      <c r="Z79" s="75">
        <f>IEX!N79</f>
        <v>0</v>
      </c>
      <c r="AA79" s="117">
        <f>STOA!H79</f>
        <v>185.62</v>
      </c>
      <c r="AB79" s="117">
        <f>-STOA!N79</f>
        <v>-253.12</v>
      </c>
      <c r="AC79">
        <f t="shared" si="3"/>
        <v>17.440249003765651</v>
      </c>
      <c r="AD79">
        <f t="shared" si="4"/>
        <v>1455.9189970584582</v>
      </c>
      <c r="AE79">
        <f>'IDT-1'!B79</f>
        <v>34.369999999999997</v>
      </c>
      <c r="AF79" s="26"/>
      <c r="AG79">
        <f t="shared" si="5"/>
        <v>1490.2889970584581</v>
      </c>
      <c r="AI79" s="75">
        <f>PXIL!H79</f>
        <v>0</v>
      </c>
      <c r="AJ79" s="75">
        <f>PXIL!N79</f>
        <v>0</v>
      </c>
      <c r="AK79" s="75">
        <f>RTM_IEX!H79</f>
        <v>67.27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14.402764269260304</v>
      </c>
      <c r="F80">
        <f>GT_Spot!P80</f>
        <v>0</v>
      </c>
      <c r="G80">
        <f>PPCL_NG!P80</f>
        <v>16.97</v>
      </c>
      <c r="H80">
        <f>PPCL_Spot!P80</f>
        <v>23.827196800376427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1051.3064479685113</v>
      </c>
      <c r="P80" s="77">
        <v>114.22121978021978</v>
      </c>
      <c r="Q80" s="77">
        <v>32.079168000000003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19.05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100.92</v>
      </c>
      <c r="Z80" s="75">
        <f>IEX!N80</f>
        <v>0</v>
      </c>
      <c r="AA80" s="117">
        <f>STOA!H80</f>
        <v>185.62</v>
      </c>
      <c r="AB80" s="117">
        <f>-STOA!N80</f>
        <v>-253.12</v>
      </c>
      <c r="AC80">
        <f t="shared" si="3"/>
        <v>17.611827450419717</v>
      </c>
      <c r="AD80">
        <f t="shared" si="4"/>
        <v>1475.2449693679482</v>
      </c>
      <c r="AE80">
        <f>'IDT-1'!B80</f>
        <v>37.518999999999998</v>
      </c>
      <c r="AF80" s="26"/>
      <c r="AG80">
        <f t="shared" si="5"/>
        <v>1512.7639693679482</v>
      </c>
      <c r="AI80" s="75">
        <f>PXIL!H80</f>
        <v>0</v>
      </c>
      <c r="AJ80" s="75">
        <f>PXIL!N80</f>
        <v>0</v>
      </c>
      <c r="AK80" s="75">
        <f>RTM_IEX!H80</f>
        <v>94.19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14.402764269260304</v>
      </c>
      <c r="F81">
        <f>GT_Spot!P81</f>
        <v>0</v>
      </c>
      <c r="G81">
        <f>PPCL_NG!P81</f>
        <v>16.97</v>
      </c>
      <c r="H81">
        <f>PPCL_Spot!P81</f>
        <v>24.527180783817954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1023.1077665669112</v>
      </c>
      <c r="P81" s="77">
        <v>114.22121978021978</v>
      </c>
      <c r="Q81" s="77">
        <v>32.079168000000003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18.52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105.72</v>
      </c>
      <c r="Z81" s="75">
        <f>IEX!N81</f>
        <v>0</v>
      </c>
      <c r="AA81" s="117">
        <f>STOA!H81</f>
        <v>185.62</v>
      </c>
      <c r="AB81" s="117">
        <f>-STOA!N81</f>
        <v>-253.12</v>
      </c>
      <c r="AC81">
        <f t="shared" si="3"/>
        <v>17.035262913139924</v>
      </c>
      <c r="AD81">
        <f t="shared" si="4"/>
        <v>1410.3028364870697</v>
      </c>
      <c r="AE81">
        <f>'IDT-1'!B81</f>
        <v>45.101999999999997</v>
      </c>
      <c r="AF81" s="26"/>
      <c r="AG81">
        <f t="shared" si="5"/>
        <v>1455.4048364870698</v>
      </c>
      <c r="AI81" s="75">
        <f>PXIL!H81</f>
        <v>0</v>
      </c>
      <c r="AJ81" s="75">
        <f>PXIL!N81</f>
        <v>0</v>
      </c>
      <c r="AK81" s="75">
        <f>RTM_IEX!H81</f>
        <v>51.9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14.402764269260304</v>
      </c>
      <c r="F82">
        <f>GT_Spot!P82</f>
        <v>0</v>
      </c>
      <c r="G82">
        <f>PPCL_NG!P82</f>
        <v>16.97</v>
      </c>
      <c r="H82">
        <f>PPCL_Spot!P82</f>
        <v>25.462829203244802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1007.5642299797113</v>
      </c>
      <c r="P82" s="77">
        <v>114.22121978021978</v>
      </c>
      <c r="Q82" s="77">
        <v>32.079168000000003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18.55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110.52</v>
      </c>
      <c r="Z82" s="75">
        <f>IEX!N82</f>
        <v>0</v>
      </c>
      <c r="AA82" s="117">
        <f>STOA!H82</f>
        <v>167.36</v>
      </c>
      <c r="AB82" s="117">
        <f>-STOA!N82</f>
        <v>-253.12</v>
      </c>
      <c r="AC82">
        <f t="shared" si="3"/>
        <v>16.746201497263517</v>
      </c>
      <c r="AD82">
        <f t="shared" si="4"/>
        <v>1377.7440097351725</v>
      </c>
      <c r="AE82">
        <f>'IDT-1'!B82</f>
        <v>66.492999999999995</v>
      </c>
      <c r="AF82" s="26"/>
      <c r="AG82">
        <f t="shared" si="5"/>
        <v>1444.2370097351725</v>
      </c>
      <c r="AI82" s="75">
        <f>PXIL!H82</f>
        <v>0</v>
      </c>
      <c r="AJ82" s="75">
        <f>PXIL!N82</f>
        <v>0</v>
      </c>
      <c r="AK82" s="75">
        <f>RTM_IEX!H82</f>
        <v>47.09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14.402764269260304</v>
      </c>
      <c r="F83">
        <f>GT_Spot!P83</f>
        <v>0</v>
      </c>
      <c r="G83">
        <f>PPCL_NG!P83</f>
        <v>16.97</v>
      </c>
      <c r="H83">
        <f>PPCL_Spot!P83</f>
        <v>25.462829203244802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981.44427998211142</v>
      </c>
      <c r="P83" s="77">
        <v>114.22121978021978</v>
      </c>
      <c r="Q83" s="77">
        <v>32.079168000000003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18.190000000000001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99.95</v>
      </c>
      <c r="Z83" s="75">
        <f>IEX!N83</f>
        <v>0</v>
      </c>
      <c r="AA83" s="117">
        <f>STOA!H83</f>
        <v>167.26</v>
      </c>
      <c r="AB83" s="117">
        <f>-STOA!N83</f>
        <v>-253.12</v>
      </c>
      <c r="AC83">
        <f t="shared" si="3"/>
        <v>16.385489937284643</v>
      </c>
      <c r="AD83">
        <f t="shared" si="4"/>
        <v>1337.1147712975517</v>
      </c>
      <c r="AE83">
        <f>'IDT-1'!B83</f>
        <v>86.819000000000003</v>
      </c>
      <c r="AF83" s="26"/>
      <c r="AG83">
        <f t="shared" si="5"/>
        <v>1423.9337712975516</v>
      </c>
      <c r="AI83" s="75">
        <f>PXIL!H83</f>
        <v>0</v>
      </c>
      <c r="AJ83" s="75">
        <f>PXIL!N83</f>
        <v>0</v>
      </c>
      <c r="AK83" s="75">
        <f>RTM_IEX!H83</f>
        <v>43.25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14.402764269260304</v>
      </c>
      <c r="F84">
        <f>GT_Spot!P84</f>
        <v>0</v>
      </c>
      <c r="G84">
        <f>PPCL_NG!P84</f>
        <v>16.97</v>
      </c>
      <c r="H84">
        <f>PPCL_Spot!P84</f>
        <v>25.462829203244802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975.51383265411141</v>
      </c>
      <c r="P84" s="77">
        <v>114.22121978021978</v>
      </c>
      <c r="Q84" s="77">
        <v>32.079168000000003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17.46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85.54</v>
      </c>
      <c r="Z84" s="75">
        <f>IEX!N84</f>
        <v>0</v>
      </c>
      <c r="AA84" s="117">
        <f>STOA!H84</f>
        <v>147.07</v>
      </c>
      <c r="AB84" s="117">
        <f>-STOA!N84</f>
        <v>-253.12</v>
      </c>
      <c r="AC84">
        <f t="shared" si="3"/>
        <v>16.216878000798239</v>
      </c>
      <c r="AD84">
        <f t="shared" si="4"/>
        <v>1318.122935906038</v>
      </c>
      <c r="AE84">
        <f>'IDT-1'!B84</f>
        <v>118.002</v>
      </c>
      <c r="AF84" s="26"/>
      <c r="AG84">
        <f t="shared" si="5"/>
        <v>1436.124935906038</v>
      </c>
      <c r="AI84" s="75">
        <f>PXIL!H84</f>
        <v>0</v>
      </c>
      <c r="AJ84" s="75">
        <f>PXIL!N84</f>
        <v>0</v>
      </c>
      <c r="AK84" s="75">
        <f>RTM_IEX!H84</f>
        <v>65.349999999999994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14.402764269260304</v>
      </c>
      <c r="F85">
        <f>GT_Spot!P85</f>
        <v>0</v>
      </c>
      <c r="G85">
        <f>PPCL_NG!P85</f>
        <v>16.97</v>
      </c>
      <c r="H85">
        <f>PPCL_Spot!P85</f>
        <v>25.462829203244802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974.88863409799637</v>
      </c>
      <c r="P85" s="77">
        <v>114.22121978021978</v>
      </c>
      <c r="Q85" s="77">
        <v>32.079168000000003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20.66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42.3</v>
      </c>
      <c r="Z85" s="75">
        <f>IEX!N85</f>
        <v>0</v>
      </c>
      <c r="AA85" s="117">
        <f>STOA!H85</f>
        <v>147.07</v>
      </c>
      <c r="AB85" s="117">
        <f>-STOA!N85</f>
        <v>-253.12</v>
      </c>
      <c r="AC85">
        <f t="shared" si="3"/>
        <v>15.461528253504426</v>
      </c>
      <c r="AD85">
        <f t="shared" si="4"/>
        <v>1233.0430870972168</v>
      </c>
      <c r="AE85">
        <f>'IDT-1'!B85</f>
        <v>150.59200000000001</v>
      </c>
      <c r="AF85" s="26"/>
      <c r="AG85">
        <f t="shared" si="5"/>
        <v>1383.6350870972169</v>
      </c>
      <c r="AI85" s="75">
        <f>PXIL!H85</f>
        <v>0</v>
      </c>
      <c r="AJ85" s="75">
        <f>PXIL!N85</f>
        <v>0</v>
      </c>
      <c r="AK85" s="75">
        <f>RTM_IEX!H85</f>
        <v>20.18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14.402764269260304</v>
      </c>
      <c r="F86">
        <f>GT_Spot!P86</f>
        <v>0</v>
      </c>
      <c r="G86">
        <f>PPCL_NG!P86</f>
        <v>16.97</v>
      </c>
      <c r="H86">
        <f>PPCL_Spot!P86</f>
        <v>25.462829203244802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964.7557983814313</v>
      </c>
      <c r="P86" s="77">
        <v>114.22121978021978</v>
      </c>
      <c r="Q86" s="77">
        <v>32.079168000000003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20.100000000000001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17.3</v>
      </c>
      <c r="Z86" s="75">
        <f>IEX!N86</f>
        <v>0</v>
      </c>
      <c r="AA86" s="117">
        <f>STOA!H86</f>
        <v>147.07</v>
      </c>
      <c r="AB86" s="117">
        <f>-STOA!N86</f>
        <v>-253.12</v>
      </c>
      <c r="AC86">
        <f t="shared" si="3"/>
        <v>15.282775299198654</v>
      </c>
      <c r="AD86">
        <f t="shared" si="4"/>
        <v>1212.9090043349572</v>
      </c>
      <c r="AE86">
        <f>'IDT-1'!B86</f>
        <v>184.654</v>
      </c>
      <c r="AF86" s="26"/>
      <c r="AG86">
        <f t="shared" si="5"/>
        <v>1397.5630043349572</v>
      </c>
      <c r="AI86" s="75">
        <f>PXIL!H86</f>
        <v>0</v>
      </c>
      <c r="AJ86" s="75">
        <f>PXIL!N86</f>
        <v>0</v>
      </c>
      <c r="AK86" s="75">
        <f>RTM_IEX!H86</f>
        <v>35.56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14.402764269260304</v>
      </c>
      <c r="F87">
        <f>GT_Spot!P87</f>
        <v>0</v>
      </c>
      <c r="G87">
        <f>PPCL_NG!P87</f>
        <v>16.97</v>
      </c>
      <c r="H87">
        <f>PPCL_Spot!P87</f>
        <v>24.527180783817954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949.20277827489167</v>
      </c>
      <c r="P87" s="77">
        <v>114.22121978021978</v>
      </c>
      <c r="Q87" s="77">
        <v>32.079168000000003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19.16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22.11</v>
      </c>
      <c r="Z87" s="75">
        <f>IEX!N87</f>
        <v>0</v>
      </c>
      <c r="AA87" s="117">
        <f>STOA!H87</f>
        <v>47.410000000000004</v>
      </c>
      <c r="AB87" s="117">
        <f>-STOA!N87</f>
        <v>-153.12</v>
      </c>
      <c r="AC87">
        <f t="shared" si="3"/>
        <v>13.626822263950618</v>
      </c>
      <c r="AD87">
        <f t="shared" si="4"/>
        <v>1227.2762888442392</v>
      </c>
      <c r="AE87">
        <f>'IDT-1'!B87</f>
        <v>158.71199999999999</v>
      </c>
      <c r="AF87" s="26"/>
      <c r="AG87">
        <f t="shared" si="5"/>
        <v>1385.9882888442392</v>
      </c>
      <c r="AI87" s="75">
        <f>PXIL!H87</f>
        <v>0</v>
      </c>
      <c r="AJ87" s="75">
        <f>PXIL!N87</f>
        <v>0</v>
      </c>
      <c r="AK87" s="75">
        <f>RTM_IEX!H87</f>
        <v>60.55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14.402764269260304</v>
      </c>
      <c r="F88">
        <f>GT_Spot!P88</f>
        <v>0</v>
      </c>
      <c r="G88">
        <f>PPCL_NG!P88</f>
        <v>16.97</v>
      </c>
      <c r="H88">
        <f>PPCL_Spot!P88</f>
        <v>25.462829203244802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924.36126670462215</v>
      </c>
      <c r="P88" s="77">
        <v>114.22121978021978</v>
      </c>
      <c r="Q88" s="77">
        <v>25.192512000000001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18.559999999999999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133.79</v>
      </c>
      <c r="Z88" s="75">
        <f>IEX!N88</f>
        <v>0</v>
      </c>
      <c r="AA88" s="117">
        <f>STOA!H88</f>
        <v>47.410000000000004</v>
      </c>
      <c r="AB88" s="117">
        <f>-STOA!N88</f>
        <v>-153.12</v>
      </c>
      <c r="AC88">
        <f t="shared" si="3"/>
        <v>14.323232095423201</v>
      </c>
      <c r="AD88">
        <f t="shared" si="4"/>
        <v>1305.717359861924</v>
      </c>
      <c r="AE88">
        <f>'IDT-1'!B88</f>
        <v>0</v>
      </c>
      <c r="AF88" s="26"/>
      <c r="AG88">
        <f t="shared" si="5"/>
        <v>1305.717359861924</v>
      </c>
      <c r="AI88" s="75">
        <f>PXIL!H88</f>
        <v>0</v>
      </c>
      <c r="AJ88" s="75">
        <f>PXIL!N88</f>
        <v>0</v>
      </c>
      <c r="AK88" s="75">
        <f>RTM_IEX!H88</f>
        <v>33.64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25.76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14.402764269260304</v>
      </c>
      <c r="F89">
        <f>GT_Spot!P89</f>
        <v>0</v>
      </c>
      <c r="G89">
        <f>PPCL_NG!P89</f>
        <v>16.97</v>
      </c>
      <c r="H89">
        <f>PPCL_Spot!P89</f>
        <v>25.462829203244802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889.40052573499213</v>
      </c>
      <c r="P89" s="77">
        <v>114.22121978021978</v>
      </c>
      <c r="Q89" s="77">
        <v>32.079168000000003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17.190000000000001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78.81</v>
      </c>
      <c r="Z89" s="75">
        <f>IEX!N89</f>
        <v>0</v>
      </c>
      <c r="AA89" s="117">
        <f>STOA!H89</f>
        <v>47.410000000000004</v>
      </c>
      <c r="AB89" s="117">
        <f>-STOA!N89</f>
        <v>-153.12</v>
      </c>
      <c r="AC89">
        <f t="shared" si="3"/>
        <v>13.649644147690458</v>
      </c>
      <c r="AD89">
        <f t="shared" si="4"/>
        <v>1229.8468628400265</v>
      </c>
      <c r="AE89">
        <f>'IDT-1'!B89</f>
        <v>0</v>
      </c>
      <c r="AF89" s="26"/>
      <c r="AG89">
        <f t="shared" si="5"/>
        <v>1229.8468628400265</v>
      </c>
      <c r="AI89" s="75">
        <f>PXIL!H89</f>
        <v>0</v>
      </c>
      <c r="AJ89" s="75">
        <f>PXIL!N89</f>
        <v>0</v>
      </c>
      <c r="AK89" s="75">
        <f>RTM_IEX!H89</f>
        <v>19.22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48.06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14.402764269260304</v>
      </c>
      <c r="F90">
        <f>GT_Spot!P90</f>
        <v>0</v>
      </c>
      <c r="G90">
        <f>PPCL_NG!P90</f>
        <v>16.97</v>
      </c>
      <c r="H90">
        <f>PPCL_Spot!P90</f>
        <v>25.462829203244802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875.72612470050967</v>
      </c>
      <c r="P90" s="77">
        <v>114.22121978021978</v>
      </c>
      <c r="Q90" s="77">
        <v>32.079168000000003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16.46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64.39</v>
      </c>
      <c r="Z90" s="75">
        <f>IEX!N90</f>
        <v>0</v>
      </c>
      <c r="AA90" s="117">
        <f>STOA!H90</f>
        <v>27.229999999999997</v>
      </c>
      <c r="AB90" s="117">
        <f>-STOA!N90</f>
        <v>-153.12</v>
      </c>
      <c r="AC90">
        <f t="shared" si="3"/>
        <v>13.209957418587013</v>
      </c>
      <c r="AD90">
        <f t="shared" si="4"/>
        <v>1180.3221485346476</v>
      </c>
      <c r="AE90">
        <f>'IDT-1'!B90</f>
        <v>0</v>
      </c>
      <c r="AF90" s="26"/>
      <c r="AG90">
        <f t="shared" si="5"/>
        <v>1180.3221485346476</v>
      </c>
      <c r="AI90" s="75">
        <f>PXIL!H90</f>
        <v>0</v>
      </c>
      <c r="AJ90" s="75">
        <f>PXIL!N90</f>
        <v>0</v>
      </c>
      <c r="AK90" s="75">
        <f>RTM_IEX!H90</f>
        <v>18.260000000000002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48.06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14.402764269260304</v>
      </c>
      <c r="F91">
        <f>GT_Spot!P91</f>
        <v>0</v>
      </c>
      <c r="G91">
        <f>PPCL_NG!P91</f>
        <v>16.97</v>
      </c>
      <c r="H91">
        <f>PPCL_Spot!P91</f>
        <v>25.462829203244802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870.44304741570966</v>
      </c>
      <c r="P91" s="77">
        <v>114.22121978021978</v>
      </c>
      <c r="Q91" s="77">
        <v>27.726696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15.65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61.03</v>
      </c>
      <c r="Z91" s="75">
        <f>IEX!N91</f>
        <v>0</v>
      </c>
      <c r="AA91" s="117">
        <f>STOA!H91</f>
        <v>27.229999999999997</v>
      </c>
      <c r="AB91" s="117">
        <f>-STOA!N91</f>
        <v>-153.12</v>
      </c>
      <c r="AC91">
        <f t="shared" si="3"/>
        <v>13.084244584880771</v>
      </c>
      <c r="AD91">
        <f t="shared" si="4"/>
        <v>1166.1623120835538</v>
      </c>
      <c r="AE91">
        <f>'IDT-1'!B91</f>
        <v>0</v>
      </c>
      <c r="AF91" s="26"/>
      <c r="AG91">
        <f t="shared" si="5"/>
        <v>1166.1623120835538</v>
      </c>
      <c r="AI91" s="75">
        <f>PXIL!H91</f>
        <v>0</v>
      </c>
      <c r="AJ91" s="75">
        <f>PXIL!N91</f>
        <v>0</v>
      </c>
      <c r="AK91" s="75">
        <f>RTM_IEX!H91</f>
        <v>56.71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9.1300000000000008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14.402764269260304</v>
      </c>
      <c r="F92">
        <f>GT_Spot!P92</f>
        <v>0</v>
      </c>
      <c r="G92">
        <f>PPCL_NG!P92</f>
        <v>16.97</v>
      </c>
      <c r="H92">
        <f>PPCL_Spot!P92</f>
        <v>25.462829203244802</v>
      </c>
      <c r="I92">
        <f>Bawana_NG!P92</f>
        <v>93.689999999999984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864.06328508297577</v>
      </c>
      <c r="P92" s="77">
        <v>114.22121978021978</v>
      </c>
      <c r="Q92" s="77">
        <v>25.192512000000001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19.8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12.49</v>
      </c>
      <c r="Z92" s="75">
        <f>IEX!N92</f>
        <v>0</v>
      </c>
      <c r="AA92" s="117">
        <f>STOA!H92</f>
        <v>27.229999999999997</v>
      </c>
      <c r="AB92" s="117">
        <f>-STOA!N92</f>
        <v>-153.12</v>
      </c>
      <c r="AC92">
        <f t="shared" si="3"/>
        <v>12.326001857152715</v>
      </c>
      <c r="AD92">
        <f t="shared" si="4"/>
        <v>1080.7566084785478</v>
      </c>
      <c r="AE92">
        <f>'IDT-1'!B92</f>
        <v>0</v>
      </c>
      <c r="AF92" s="26"/>
      <c r="AG92">
        <f t="shared" si="5"/>
        <v>1080.7566084785478</v>
      </c>
      <c r="AI92" s="75">
        <f>PXIL!H92</f>
        <v>0</v>
      </c>
      <c r="AJ92" s="75">
        <f>PXIL!N92</f>
        <v>0</v>
      </c>
      <c r="AK92" s="75">
        <f>RTM_IEX!H92</f>
        <v>32.68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14.402764269260304</v>
      </c>
      <c r="F93">
        <f>GT_Spot!P93</f>
        <v>0</v>
      </c>
      <c r="G93">
        <f>PPCL_NG!P93</f>
        <v>16.97</v>
      </c>
      <c r="H93">
        <f>PPCL_Spot!P93</f>
        <v>24.527180783817954</v>
      </c>
      <c r="I93">
        <f>Bawana_NG!P93</f>
        <v>93.39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892.01573986364235</v>
      </c>
      <c r="P93" s="77">
        <v>114.22121978021978</v>
      </c>
      <c r="Q93" s="77">
        <v>25.192512000000001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19.38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27.229999999999997</v>
      </c>
      <c r="AB93" s="117">
        <f>-STOA!N93</f>
        <v>-153.12</v>
      </c>
      <c r="AC93">
        <f t="shared" si="3"/>
        <v>12.870341753131624</v>
      </c>
      <c r="AD93">
        <f t="shared" si="4"/>
        <v>1142.0690749438088</v>
      </c>
      <c r="AE93">
        <f>'IDT-1'!B93</f>
        <v>0</v>
      </c>
      <c r="AF93" s="26"/>
      <c r="AG93">
        <f t="shared" si="5"/>
        <v>1142.0690749438088</v>
      </c>
      <c r="AI93" s="75">
        <f>PXIL!H93</f>
        <v>0</v>
      </c>
      <c r="AJ93" s="75">
        <f>PXIL!N93</f>
        <v>0</v>
      </c>
      <c r="AK93" s="75">
        <f>RTM_IEX!H93</f>
        <v>80.73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14.402764269260304</v>
      </c>
      <c r="F94">
        <f>GT_Spot!P94</f>
        <v>0</v>
      </c>
      <c r="G94">
        <f>PPCL_NG!P94</f>
        <v>16.97</v>
      </c>
      <c r="H94">
        <f>PPCL_Spot!P94</f>
        <v>25.462829203244802</v>
      </c>
      <c r="I94">
        <f>Bawana_NG!P94</f>
        <v>93.404007958316342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845.3301951274201</v>
      </c>
      <c r="P94" s="77">
        <v>114.22121978021978</v>
      </c>
      <c r="Q94" s="77">
        <v>21.103559999999998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18.89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27.229999999999997</v>
      </c>
      <c r="AB94" s="117">
        <f>-STOA!N94</f>
        <v>-153.12</v>
      </c>
      <c r="AC94">
        <f t="shared" si="3"/>
        <v>12.436019157977007</v>
      </c>
      <c r="AD94">
        <f t="shared" si="4"/>
        <v>1093.1485571804844</v>
      </c>
      <c r="AE94">
        <f>'IDT-1'!B94</f>
        <v>0</v>
      </c>
      <c r="AF94" s="26"/>
      <c r="AG94">
        <f t="shared" si="5"/>
        <v>1093.1485571804844</v>
      </c>
      <c r="AI94" s="75">
        <f>PXIL!H94</f>
        <v>0</v>
      </c>
      <c r="AJ94" s="75">
        <f>PXIL!N94</f>
        <v>0</v>
      </c>
      <c r="AK94" s="75">
        <f>RTM_IEX!H94</f>
        <v>81.69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14.402764269260304</v>
      </c>
      <c r="F95">
        <f>GT_Spot!P95</f>
        <v>0</v>
      </c>
      <c r="G95">
        <f>PPCL_NG!P95</f>
        <v>16.97</v>
      </c>
      <c r="H95">
        <f>PPCL_Spot!P95</f>
        <v>25.462829203244802</v>
      </c>
      <c r="I95">
        <f>Bawana_NG!P95</f>
        <v>93.99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800.80556590662013</v>
      </c>
      <c r="P95" s="77">
        <v>114.22121978021978</v>
      </c>
      <c r="Q95" s="77">
        <v>21.103559999999998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19.47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27.229999999999997</v>
      </c>
      <c r="AB95" s="117">
        <f>-STOA!N95</f>
        <v>-153.12</v>
      </c>
      <c r="AC95">
        <f t="shared" si="3"/>
        <v>11.902223150800785</v>
      </c>
      <c r="AD95">
        <f t="shared" si="4"/>
        <v>1033.0237160085442</v>
      </c>
      <c r="AE95">
        <f>'IDT-1'!B95</f>
        <v>0</v>
      </c>
      <c r="AF95" s="26"/>
      <c r="AG95">
        <f t="shared" si="5"/>
        <v>1033.0237160085442</v>
      </c>
      <c r="AI95" s="75">
        <f>PXIL!H95</f>
        <v>0</v>
      </c>
      <c r="AJ95" s="75">
        <f>PXIL!N95</f>
        <v>0</v>
      </c>
      <c r="AK95" s="75">
        <f>RTM_IEX!H95</f>
        <v>64.39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16.97</v>
      </c>
      <c r="H96">
        <f>PPCL_Spot!P96</f>
        <v>25.462829203244802</v>
      </c>
      <c r="I96">
        <f>Bawana_NG!P96</f>
        <v>94.286061897005382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752.05088510662006</v>
      </c>
      <c r="P96" s="77">
        <v>100.28558974358974</v>
      </c>
      <c r="Q96" s="77">
        <v>21.103559999999998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19.729999999999997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27.229999999999997</v>
      </c>
      <c r="AB96" s="117">
        <f>-STOA!N96</f>
        <v>-153.12</v>
      </c>
      <c r="AC96">
        <f t="shared" si="3"/>
        <v>11.499233760132086</v>
      </c>
      <c r="AD96">
        <f t="shared" si="4"/>
        <v>987.63245645958818</v>
      </c>
      <c r="AE96">
        <f>'IDT-1'!B96</f>
        <v>0</v>
      </c>
      <c r="AF96" s="26"/>
      <c r="AG96">
        <f t="shared" si="5"/>
        <v>987.63245645958818</v>
      </c>
      <c r="AI96" s="75">
        <f>PXIL!H96</f>
        <v>0</v>
      </c>
      <c r="AJ96" s="75">
        <f>PXIL!N96</f>
        <v>0</v>
      </c>
      <c r="AK96" s="75">
        <f>RTM_IEX!H96</f>
        <v>80.73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16.97</v>
      </c>
      <c r="H97">
        <f>PPCL_Spot!P97</f>
        <v>25.462829203244802</v>
      </c>
      <c r="I97">
        <f>Bawana_NG!P97</f>
        <v>93.39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690.1677735550461</v>
      </c>
      <c r="P97" s="77">
        <v>96.064934065934068</v>
      </c>
      <c r="Q97" s="77">
        <v>21.103559999999998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20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27.229999999999997</v>
      </c>
      <c r="AB97" s="117">
        <f>-STOA!N97</f>
        <v>-153.12</v>
      </c>
      <c r="AC97">
        <f t="shared" si="3"/>
        <v>10.979771263821219</v>
      </c>
      <c r="AD97">
        <f t="shared" si="4"/>
        <v>929.12208982966399</v>
      </c>
      <c r="AE97">
        <f>'IDT-1'!B97</f>
        <v>0</v>
      </c>
      <c r="AF97" s="26"/>
      <c r="AG97">
        <f t="shared" si="5"/>
        <v>929.12208982966399</v>
      </c>
      <c r="AI97" s="75">
        <f>PXIL!H97</f>
        <v>0</v>
      </c>
      <c r="AJ97" s="75">
        <f>PXIL!N97</f>
        <v>0</v>
      </c>
      <c r="AK97" s="75">
        <f>RTM_IEX!H97</f>
        <v>88.43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16.97</v>
      </c>
      <c r="H98">
        <f>PPCL_Spot!P98</f>
        <v>25.462829203244802</v>
      </c>
      <c r="I98">
        <f>Bawana_NG!P98</f>
        <v>76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688.97942440544603</v>
      </c>
      <c r="P98" s="77">
        <v>96.064934065934068</v>
      </c>
      <c r="Q98" s="77">
        <v>21.103559999999998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19.93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27.229999999999997</v>
      </c>
      <c r="AB98" s="117">
        <f>-STOA!N98</f>
        <v>-153.12</v>
      </c>
      <c r="AC98">
        <f t="shared" si="3"/>
        <v>10.375841791304737</v>
      </c>
      <c r="AD98">
        <f t="shared" si="4"/>
        <v>861.09767015258046</v>
      </c>
      <c r="AE98">
        <f>'IDT-1'!B98</f>
        <v>0</v>
      </c>
      <c r="AF98" s="26"/>
      <c r="AG98">
        <f t="shared" si="5"/>
        <v>861.09767015258046</v>
      </c>
      <c r="AI98" s="75">
        <f>PXIL!H98</f>
        <v>0</v>
      </c>
      <c r="AJ98" s="75">
        <f>PXIL!N98</f>
        <v>0</v>
      </c>
      <c r="AK98" s="75">
        <f>RTM_IEX!H98</f>
        <v>38.450000000000003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0.32482924855264261</v>
      </c>
      <c r="F99">
        <f t="shared" si="6"/>
        <v>0</v>
      </c>
      <c r="G99">
        <f t="shared" si="6"/>
        <v>0.40728000000000053</v>
      </c>
      <c r="H99">
        <f t="shared" si="6"/>
        <v>0.57524974230624282</v>
      </c>
      <c r="I99">
        <f t="shared" si="6"/>
        <v>2.1341276640739215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21.075946638739115</v>
      </c>
      <c r="P99" s="77">
        <f t="shared" si="6"/>
        <v>2.5249929853479887</v>
      </c>
      <c r="Q99" s="77">
        <f t="shared" si="6"/>
        <v>0.70274415600000051</v>
      </c>
      <c r="R99" s="80">
        <f t="shared" si="6"/>
        <v>0.38398352272727293</v>
      </c>
      <c r="S99" s="80">
        <f t="shared" si="6"/>
        <v>0</v>
      </c>
      <c r="T99" s="78">
        <f t="shared" si="6"/>
        <v>2.2695374999999998</v>
      </c>
      <c r="U99" s="78">
        <f t="shared" si="6"/>
        <v>0.40132249999999997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3.0386300000000004</v>
      </c>
      <c r="Z99" s="75">
        <f t="shared" si="6"/>
        <v>0</v>
      </c>
      <c r="AA99" s="117">
        <f t="shared" si="6"/>
        <v>2.7681799999999992</v>
      </c>
      <c r="AB99" s="117">
        <f t="shared" si="6"/>
        <v>-7.5999399999999939</v>
      </c>
      <c r="AC99">
        <f t="shared" si="6"/>
        <v>0.39763169558200884</v>
      </c>
      <c r="AD99">
        <f t="shared" si="6"/>
        <v>29.278264762165165</v>
      </c>
      <c r="AE99">
        <f t="shared" si="6"/>
        <v>0.59320449999999991</v>
      </c>
      <c r="AG99">
        <f t="shared" si="6"/>
        <v>29.871469262165153</v>
      </c>
      <c r="AI99">
        <f t="shared" si="6"/>
        <v>0</v>
      </c>
      <c r="AJ99">
        <f t="shared" si="6"/>
        <v>0</v>
      </c>
      <c r="AK99">
        <f t="shared" si="6"/>
        <v>0.74976999999999983</v>
      </c>
      <c r="AL99">
        <f t="shared" si="6"/>
        <v>-0.12054999999999999</v>
      </c>
      <c r="AM99">
        <f t="shared" si="6"/>
        <v>0</v>
      </c>
      <c r="AN99">
        <f t="shared" si="6"/>
        <v>0</v>
      </c>
      <c r="AO99">
        <f t="shared" si="6"/>
        <v>3.9792500000000001E-2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44586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9.64</v>
      </c>
      <c r="H3">
        <f>PPCL_Spot!Q3</f>
        <v>13.538407246206329</v>
      </c>
      <c r="I3">
        <f>Bawana_NG!Q3</f>
        <v>48.967964146085635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607.39175065029497</v>
      </c>
      <c r="P3" s="77">
        <v>53.638172893772904</v>
      </c>
      <c r="Q3" s="77">
        <v>8.9382599999999996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85.03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-178</v>
      </c>
      <c r="AA3" s="117">
        <f>STOA!I3</f>
        <v>0.64999999999999991</v>
      </c>
      <c r="AB3" s="117">
        <f>-STOA!O3</f>
        <v>-208.22</v>
      </c>
      <c r="AC3">
        <f>SUMIF(B3:AB3,"&gt;0")*$AC$2-SUMIF(B3:AB3,"&lt;0")*($AC$2/(1-$AC$2))+SUMIF(AI3:AR3,"&gt;0")*$AC$2-SUMIF(AI3:AR3,"&lt;0")*($AC$2/(1-$AC$2))</f>
        <v>10.948932753008132</v>
      </c>
      <c r="AD3">
        <f>SUM(B3:AB3,AI3:AR3)-AC3</f>
        <v>457.37906058629363</v>
      </c>
      <c r="AE3">
        <f>'IDT-1'!C3</f>
        <v>0</v>
      </c>
      <c r="AF3" s="26"/>
      <c r="AG3">
        <f>SUM(AD3:AF3)</f>
        <v>457.37906058629363</v>
      </c>
      <c r="AI3" s="75">
        <f>PXIL!I3</f>
        <v>0</v>
      </c>
      <c r="AJ3" s="75">
        <f>PXIL!O3</f>
        <v>0</v>
      </c>
      <c r="AK3" s="75">
        <f>RTM_IEX!I3</f>
        <v>19.22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9.64</v>
      </c>
      <c r="H4">
        <f>PPCL_Spot!Q4</f>
        <v>13.538407246206329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604.3392730760238</v>
      </c>
      <c r="P4" s="77">
        <v>46.559397069597075</v>
      </c>
      <c r="Q4" s="77">
        <v>8.9382599999999996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85.03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-203</v>
      </c>
      <c r="AA4" s="117">
        <f>STOA!I4</f>
        <v>0.64999999999999991</v>
      </c>
      <c r="AB4" s="117">
        <f>-STOA!O4</f>
        <v>-208.22</v>
      </c>
      <c r="AC4">
        <f t="shared" ref="AC4:AC67" si="0">SUMIF(B4:AB4,"&gt;0")*$AC$2-SUMIF(B4:AB4,"&lt;0")*($AC$2/(1-$AC$2))+SUMIF(AI4:AR4,"&gt;0")*$AC$2-SUMIF(AI4:AR4,"&lt;0")*($AC$2/(1-$AC$2))</f>
        <v>11.090108826671129</v>
      </c>
      <c r="AD4">
        <f t="shared" ref="AD4:AD67" si="1">SUM(B4:AB4,AI4:AR4)-AC4</f>
        <v>423.05866696809795</v>
      </c>
      <c r="AE4">
        <f>'IDT-1'!C4</f>
        <v>0</v>
      </c>
      <c r="AF4" s="26"/>
      <c r="AG4">
        <f t="shared" ref="AG4:AG67" si="2">SUM(AD4:AF4)</f>
        <v>423.05866696809795</v>
      </c>
      <c r="AI4" s="75">
        <f>PXIL!I4</f>
        <v>0</v>
      </c>
      <c r="AJ4" s="75">
        <f>PXIL!O4</f>
        <v>0</v>
      </c>
      <c r="AK4" s="75">
        <f>RTM_IEX!I4</f>
        <v>19.22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9.64</v>
      </c>
      <c r="H5">
        <f>PPCL_Spot!Q5</f>
        <v>13.538407246206329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593.68417015589716</v>
      </c>
      <c r="P5" s="77">
        <v>46.559397069597075</v>
      </c>
      <c r="Q5" s="77">
        <v>8.9382599999999996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85.07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-238</v>
      </c>
      <c r="AA5" s="117">
        <f>STOA!I5</f>
        <v>0.64999999999999991</v>
      </c>
      <c r="AB5" s="117">
        <f>-STOA!O5</f>
        <v>-208.22</v>
      </c>
      <c r="AC5">
        <f t="shared" si="0"/>
        <v>11.222862384250851</v>
      </c>
      <c r="AD5">
        <f t="shared" si="1"/>
        <v>367.70081049039169</v>
      </c>
      <c r="AE5">
        <f>'IDT-1'!C5</f>
        <v>0</v>
      </c>
      <c r="AF5" s="26"/>
      <c r="AG5">
        <f t="shared" si="2"/>
        <v>367.70081049039169</v>
      </c>
      <c r="AI5" s="75">
        <f>PXIL!I5</f>
        <v>0</v>
      </c>
      <c r="AJ5" s="75">
        <f>PXIL!O5</f>
        <v>0</v>
      </c>
      <c r="AK5" s="75">
        <f>RTM_IEX!I5</f>
        <v>9.61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9.64</v>
      </c>
      <c r="H6">
        <f>PPCL_Spot!Q6</f>
        <v>13.538407246206329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583.52545060029945</v>
      </c>
      <c r="P6" s="77">
        <v>46.559397069597075</v>
      </c>
      <c r="Q6" s="77">
        <v>8.9382599999999996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85.039999999999992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-258</v>
      </c>
      <c r="AA6" s="117">
        <f>STOA!I6</f>
        <v>0.64999999999999991</v>
      </c>
      <c r="AB6" s="117">
        <f>-STOA!O6</f>
        <v>-208.22</v>
      </c>
      <c r="AC6">
        <f t="shared" si="0"/>
        <v>11.310764202605498</v>
      </c>
      <c r="AD6">
        <f t="shared" si="1"/>
        <v>337.42418911643927</v>
      </c>
      <c r="AE6">
        <f>'IDT-1'!C6</f>
        <v>0</v>
      </c>
      <c r="AF6" s="26"/>
      <c r="AG6">
        <f t="shared" si="2"/>
        <v>337.42418911643927</v>
      </c>
      <c r="AI6" s="75">
        <f>PXIL!I6</f>
        <v>0</v>
      </c>
      <c r="AJ6" s="75">
        <f>PXIL!O6</f>
        <v>0</v>
      </c>
      <c r="AK6" s="75">
        <f>RTM_IEX!I6</f>
        <v>9.61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9.64</v>
      </c>
      <c r="H7">
        <f>PPCL_Spot!Q7</f>
        <v>13.538407246206329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569.51772147388272</v>
      </c>
      <c r="P7" s="77">
        <v>46.559397069597075</v>
      </c>
      <c r="Q7" s="77">
        <v>8.9382599999999996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85.06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-273</v>
      </c>
      <c r="AA7" s="117">
        <f>STOA!I7</f>
        <v>0.64999999999999991</v>
      </c>
      <c r="AB7" s="117">
        <f>-STOA!O7</f>
        <v>-208.22</v>
      </c>
      <c r="AC7">
        <f t="shared" si="0"/>
        <v>11.236276099125959</v>
      </c>
      <c r="AD7">
        <f t="shared" si="1"/>
        <v>298.900948093502</v>
      </c>
      <c r="AE7">
        <f>'IDT-1'!C7</f>
        <v>0</v>
      </c>
      <c r="AF7" s="26"/>
      <c r="AG7">
        <f t="shared" si="2"/>
        <v>298.900948093502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9.64</v>
      </c>
      <c r="H8">
        <f>PPCL_Spot!Q8</f>
        <v>13.538407246206329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572.45280594122391</v>
      </c>
      <c r="P8" s="77">
        <v>46.559397069597075</v>
      </c>
      <c r="Q8" s="77">
        <v>8.9382599999999996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85.03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-283</v>
      </c>
      <c r="AA8" s="117">
        <f>STOA!I8</f>
        <v>0.64999999999999991</v>
      </c>
      <c r="AB8" s="117">
        <f>-STOA!O8</f>
        <v>-208.22</v>
      </c>
      <c r="AC8">
        <f t="shared" si="0"/>
        <v>11.350622117660514</v>
      </c>
      <c r="AD8">
        <f t="shared" si="1"/>
        <v>291.69168654230867</v>
      </c>
      <c r="AE8">
        <f>'IDT-1'!C8</f>
        <v>0</v>
      </c>
      <c r="AF8" s="26"/>
      <c r="AG8">
        <f t="shared" si="2"/>
        <v>291.69168654230867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9.64</v>
      </c>
      <c r="H9">
        <f>PPCL_Spot!Q9</f>
        <v>12.91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564.14201432337961</v>
      </c>
      <c r="P9" s="77">
        <v>46.559397069597075</v>
      </c>
      <c r="Q9" s="77">
        <v>8.9382599999999996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85.07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-293</v>
      </c>
      <c r="AA9" s="117">
        <f>STOA!I9</f>
        <v>0.64999999999999991</v>
      </c>
      <c r="AB9" s="117">
        <f>-STOA!O9</f>
        <v>-208.22</v>
      </c>
      <c r="AC9">
        <f t="shared" si="0"/>
        <v>11.432115463056386</v>
      </c>
      <c r="AD9">
        <f t="shared" si="1"/>
        <v>264.71099433286219</v>
      </c>
      <c r="AE9">
        <f>'IDT-1'!C9</f>
        <v>0</v>
      </c>
      <c r="AF9" s="26"/>
      <c r="AG9">
        <f t="shared" si="2"/>
        <v>264.71099433286219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9.64</v>
      </c>
      <c r="H10">
        <f>PPCL_Spot!Q10</f>
        <v>13.538407246206329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560.95908112233519</v>
      </c>
      <c r="P10" s="77">
        <v>46.559397069597075</v>
      </c>
      <c r="Q10" s="77">
        <v>8.9382599999999996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84.94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-303</v>
      </c>
      <c r="AA10" s="117">
        <f>STOA!I10</f>
        <v>0.64999999999999991</v>
      </c>
      <c r="AB10" s="117">
        <f>-STOA!O10</f>
        <v>-208.22</v>
      </c>
      <c r="AC10">
        <f t="shared" si="0"/>
        <v>11.4262478896982</v>
      </c>
      <c r="AD10">
        <f t="shared" si="1"/>
        <v>260.03233595138227</v>
      </c>
      <c r="AE10">
        <f>'IDT-1'!C10</f>
        <v>0</v>
      </c>
      <c r="AF10" s="26"/>
      <c r="AG10">
        <f t="shared" si="2"/>
        <v>260.03233595138227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9.64</v>
      </c>
      <c r="H11">
        <f>PPCL_Spot!Q11</f>
        <v>13.538407246206329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559.28338873300174</v>
      </c>
      <c r="P11" s="77">
        <v>46.559397069597075</v>
      </c>
      <c r="Q11" s="77">
        <v>8.9382599999999996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85.08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-293</v>
      </c>
      <c r="AA11" s="117">
        <f>STOA!I11</f>
        <v>0.64999999999999991</v>
      </c>
      <c r="AB11" s="117">
        <f>-STOA!O11</f>
        <v>-208.22</v>
      </c>
      <c r="AC11">
        <f t="shared" si="0"/>
        <v>11.323952521450114</v>
      </c>
      <c r="AD11">
        <f t="shared" si="1"/>
        <v>268.59893893029698</v>
      </c>
      <c r="AE11">
        <f>'IDT-1'!C11</f>
        <v>0</v>
      </c>
      <c r="AF11" s="26"/>
      <c r="AG11">
        <f t="shared" si="2"/>
        <v>268.59893893029698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7.5334384029419486</v>
      </c>
      <c r="F12">
        <f>GT_Spot!Q12</f>
        <v>0</v>
      </c>
      <c r="G12">
        <f>PPCL_NG!Q12</f>
        <v>9.64</v>
      </c>
      <c r="H12">
        <f>PPCL_Spot!Q12</f>
        <v>13.538407246206329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559.70577045908817</v>
      </c>
      <c r="P12" s="77">
        <v>46.559397069597075</v>
      </c>
      <c r="Q12" s="77">
        <v>8.9382599999999996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64.86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-275</v>
      </c>
      <c r="AA12" s="117">
        <f>STOA!I12</f>
        <v>0.64999999999999991</v>
      </c>
      <c r="AB12" s="117">
        <f>-STOA!O12</f>
        <v>-208.22</v>
      </c>
      <c r="AC12">
        <f t="shared" si="0"/>
        <v>10.989927185240157</v>
      </c>
      <c r="AD12">
        <f t="shared" si="1"/>
        <v>267.13534599259333</v>
      </c>
      <c r="AE12">
        <f>'IDT-1'!C12</f>
        <v>0</v>
      </c>
      <c r="AF12" s="26"/>
      <c r="AG12">
        <f t="shared" si="2"/>
        <v>267.13534599259333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7.5334384029419486</v>
      </c>
      <c r="F13">
        <f>GT_Spot!Q13</f>
        <v>0</v>
      </c>
      <c r="G13">
        <f>PPCL_NG!Q13</f>
        <v>9.64</v>
      </c>
      <c r="H13">
        <f>PPCL_Spot!Q13</f>
        <v>13.538407246206329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567.40235578047054</v>
      </c>
      <c r="P13" s="77">
        <v>46.559397069597075</v>
      </c>
      <c r="Q13" s="77">
        <v>8.9382599999999996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64.86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-285</v>
      </c>
      <c r="AA13" s="117">
        <f>STOA!I13</f>
        <v>0.64999999999999991</v>
      </c>
      <c r="AB13" s="117">
        <f>-STOA!O13</f>
        <v>-208.22</v>
      </c>
      <c r="AC13">
        <f t="shared" si="0"/>
        <v>11.190829048901254</v>
      </c>
      <c r="AD13">
        <f t="shared" si="1"/>
        <v>259.6310294503146</v>
      </c>
      <c r="AE13">
        <f>'IDT-1'!C13</f>
        <v>0</v>
      </c>
      <c r="AF13" s="26"/>
      <c r="AG13">
        <f t="shared" si="2"/>
        <v>259.6310294503146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7.5334384029419486</v>
      </c>
      <c r="F14">
        <f>GT_Spot!Q14</f>
        <v>0</v>
      </c>
      <c r="G14">
        <f>PPCL_NG!Q14</f>
        <v>9.64</v>
      </c>
      <c r="H14">
        <f>PPCL_Spot!Q14</f>
        <v>13.538407246206329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556.03303156600634</v>
      </c>
      <c r="P14" s="77">
        <v>46.559397069597075</v>
      </c>
      <c r="Q14" s="77">
        <v>8.9382599999999996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64.89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-285</v>
      </c>
      <c r="AA14" s="117">
        <f>STOA!I14</f>
        <v>0.64999999999999991</v>
      </c>
      <c r="AB14" s="117">
        <f>-STOA!O14</f>
        <v>-208.22</v>
      </c>
      <c r="AC14">
        <f t="shared" si="0"/>
        <v>11.135433633424944</v>
      </c>
      <c r="AD14">
        <f t="shared" si="1"/>
        <v>243.34710065132668</v>
      </c>
      <c r="AE14">
        <f>'IDT-1'!C14</f>
        <v>0</v>
      </c>
      <c r="AF14" s="26"/>
      <c r="AG14">
        <f t="shared" si="2"/>
        <v>243.34710065132668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7.5334384029419486</v>
      </c>
      <c r="F15">
        <f>GT_Spot!Q15</f>
        <v>0</v>
      </c>
      <c r="G15">
        <f>PPCL_NG!Q15</f>
        <v>9.64</v>
      </c>
      <c r="H15">
        <f>PPCL_Spot!Q15</f>
        <v>12.91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567.95179738417301</v>
      </c>
      <c r="P15" s="77">
        <v>46.559397069597075</v>
      </c>
      <c r="Q15" s="77">
        <v>8.9382599999999996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44.02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-266</v>
      </c>
      <c r="AA15" s="117">
        <f>STOA!I15</f>
        <v>0.64999999999999991</v>
      </c>
      <c r="AB15" s="117">
        <f>-STOA!O15</f>
        <v>-208.22</v>
      </c>
      <c r="AC15">
        <f t="shared" si="0"/>
        <v>10.79366709071453</v>
      </c>
      <c r="AD15">
        <f t="shared" si="1"/>
        <v>263.10922576599739</v>
      </c>
      <c r="AE15">
        <f>'IDT-1'!C15</f>
        <v>0</v>
      </c>
      <c r="AF15" s="26"/>
      <c r="AG15">
        <f t="shared" si="2"/>
        <v>263.10922576599739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7.5334384029419486</v>
      </c>
      <c r="F16">
        <f>GT_Spot!Q16</f>
        <v>0</v>
      </c>
      <c r="G16">
        <f>PPCL_NG!Q16</f>
        <v>9.64</v>
      </c>
      <c r="H16">
        <f>PPCL_Spot!Q16</f>
        <v>13.538407246206329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567.24146813067614</v>
      </c>
      <c r="P16" s="77">
        <v>46.559397069597075</v>
      </c>
      <c r="Q16" s="77">
        <v>8.9382599999999996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43.95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-290</v>
      </c>
      <c r="AA16" s="117">
        <f>STOA!I16</f>
        <v>0.64999999999999991</v>
      </c>
      <c r="AB16" s="117">
        <f>-STOA!O16</f>
        <v>-208.22</v>
      </c>
      <c r="AC16">
        <f t="shared" si="0"/>
        <v>11.005405237583062</v>
      </c>
      <c r="AD16">
        <f t="shared" si="1"/>
        <v>238.74556561183846</v>
      </c>
      <c r="AE16">
        <f>'IDT-1'!C16</f>
        <v>0</v>
      </c>
      <c r="AF16" s="26"/>
      <c r="AG16">
        <f t="shared" si="2"/>
        <v>238.74556561183846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7.5334384029419486</v>
      </c>
      <c r="F17">
        <f>GT_Spot!Q17</f>
        <v>0</v>
      </c>
      <c r="G17">
        <f>PPCL_NG!Q17</f>
        <v>9.64</v>
      </c>
      <c r="H17">
        <f>PPCL_Spot!Q17</f>
        <v>13.538407246206329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567.40481749927631</v>
      </c>
      <c r="P17" s="77">
        <v>46.559397069597075</v>
      </c>
      <c r="Q17" s="77">
        <v>8.9382599999999996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43.89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-271</v>
      </c>
      <c r="AA17" s="117">
        <f>STOA!I17</f>
        <v>0.64999999999999991</v>
      </c>
      <c r="AB17" s="117">
        <f>-STOA!O17</f>
        <v>-208.22</v>
      </c>
      <c r="AC17">
        <f t="shared" si="0"/>
        <v>10.88202092671601</v>
      </c>
      <c r="AD17">
        <f t="shared" si="1"/>
        <v>252.9722992913056</v>
      </c>
      <c r="AE17">
        <f>'IDT-1'!C17</f>
        <v>0</v>
      </c>
      <c r="AF17" s="26"/>
      <c r="AG17">
        <f t="shared" si="2"/>
        <v>252.9722992913056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7.5334384029419486</v>
      </c>
      <c r="F18">
        <f>GT_Spot!Q18</f>
        <v>0</v>
      </c>
      <c r="G18">
        <f>PPCL_NG!Q18</f>
        <v>9.64</v>
      </c>
      <c r="H18">
        <f>PPCL_Spot!Q18</f>
        <v>13.538407246206329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567.4056628746763</v>
      </c>
      <c r="P18" s="77">
        <v>46.559397069597075</v>
      </c>
      <c r="Q18" s="77">
        <v>8.9382599999999996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44.02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-276</v>
      </c>
      <c r="AA18" s="117">
        <f>STOA!I18</f>
        <v>0.64999999999999991</v>
      </c>
      <c r="AB18" s="117">
        <f>-STOA!O18</f>
        <v>-208.22</v>
      </c>
      <c r="AC18">
        <f t="shared" si="0"/>
        <v>10.883172366019529</v>
      </c>
      <c r="AD18">
        <f t="shared" si="1"/>
        <v>253.10199322740206</v>
      </c>
      <c r="AE18">
        <f>'IDT-1'!C18</f>
        <v>0</v>
      </c>
      <c r="AF18" s="26"/>
      <c r="AG18">
        <f t="shared" si="2"/>
        <v>253.10199322740206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7.5334384029419486</v>
      </c>
      <c r="F19">
        <f>GT_Spot!Q19</f>
        <v>0</v>
      </c>
      <c r="G19">
        <f>PPCL_NG!Q19</f>
        <v>9.64</v>
      </c>
      <c r="H19">
        <f>PPCL_Spot!Q19</f>
        <v>13.538407246206329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567.90877976067304</v>
      </c>
      <c r="P19" s="77">
        <v>46.559397069597075</v>
      </c>
      <c r="Q19" s="77">
        <v>8.9382599999999996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43.9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-271</v>
      </c>
      <c r="AA19" s="117">
        <f>STOA!I19</f>
        <v>0.64999999999999991</v>
      </c>
      <c r="AB19" s="117">
        <f>-STOA!O19</f>
        <v>-208.22</v>
      </c>
      <c r="AC19">
        <f t="shared" si="0"/>
        <v>10.930934432227277</v>
      </c>
      <c r="AD19">
        <f t="shared" si="1"/>
        <v>248.43734804719105</v>
      </c>
      <c r="AE19">
        <f>'IDT-1'!C19</f>
        <v>0</v>
      </c>
      <c r="AF19" s="26"/>
      <c r="AG19">
        <f t="shared" si="2"/>
        <v>248.43734804719105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7.5334384029419486</v>
      </c>
      <c r="F20">
        <f>GT_Spot!Q20</f>
        <v>0</v>
      </c>
      <c r="G20">
        <f>PPCL_NG!Q20</f>
        <v>9.64</v>
      </c>
      <c r="H20">
        <f>PPCL_Spot!Q20</f>
        <v>13.538407246206329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571.95622981787051</v>
      </c>
      <c r="P20" s="77">
        <v>46.559397069597075</v>
      </c>
      <c r="Q20" s="77">
        <v>8.9382599999999996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104.07000000000001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-313</v>
      </c>
      <c r="AA20" s="117">
        <f>STOA!I20</f>
        <v>0.64999999999999991</v>
      </c>
      <c r="AB20" s="117">
        <f>-STOA!O20</f>
        <v>-208.22</v>
      </c>
      <c r="AC20">
        <f t="shared" si="0"/>
        <v>12.002101261495747</v>
      </c>
      <c r="AD20">
        <f t="shared" si="1"/>
        <v>254.58363127512013</v>
      </c>
      <c r="AE20">
        <f>'IDT-1'!C20</f>
        <v>0</v>
      </c>
      <c r="AF20" s="26"/>
      <c r="AG20">
        <f t="shared" si="2"/>
        <v>254.58363127512013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7.5334384029419486</v>
      </c>
      <c r="F21">
        <f>GT_Spot!Q21</f>
        <v>0</v>
      </c>
      <c r="G21">
        <f>PPCL_NG!Q21</f>
        <v>9.64</v>
      </c>
      <c r="H21">
        <f>PPCL_Spot!Q21</f>
        <v>12.91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591.88351341767043</v>
      </c>
      <c r="P21" s="77">
        <v>46.559397069597075</v>
      </c>
      <c r="Q21" s="77">
        <v>8.9382599999999996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105.87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-295.60000000000002</v>
      </c>
      <c r="AA21" s="117">
        <f>STOA!I21</f>
        <v>0.64999999999999991</v>
      </c>
      <c r="AB21" s="117">
        <f>-STOA!O21</f>
        <v>-208.22</v>
      </c>
      <c r="AC21">
        <f t="shared" si="0"/>
        <v>12.122073229743124</v>
      </c>
      <c r="AD21">
        <f t="shared" si="1"/>
        <v>282.96253566046619</v>
      </c>
      <c r="AE21">
        <f>'IDT-1'!C21</f>
        <v>0</v>
      </c>
      <c r="AF21" s="26"/>
      <c r="AG21">
        <f t="shared" si="2"/>
        <v>282.96253566046619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7.5334384029419486</v>
      </c>
      <c r="F22">
        <f>GT_Spot!Q22</f>
        <v>0</v>
      </c>
      <c r="G22">
        <f>PPCL_NG!Q22</f>
        <v>9.64</v>
      </c>
      <c r="H22">
        <f>PPCL_Spot!Q22</f>
        <v>13.538407246206329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585.51535948548189</v>
      </c>
      <c r="P22" s="77">
        <v>46.559397069597075</v>
      </c>
      <c r="Q22" s="77">
        <v>8.9382599999999996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105.94000000000001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-275</v>
      </c>
      <c r="AA22" s="117">
        <f>STOA!I22</f>
        <v>0.64999999999999991</v>
      </c>
      <c r="AB22" s="117">
        <f>-STOA!O22</f>
        <v>-208.22</v>
      </c>
      <c r="AC22">
        <f t="shared" si="0"/>
        <v>11.685093098938767</v>
      </c>
      <c r="AD22">
        <f t="shared" si="1"/>
        <v>321.32976910528851</v>
      </c>
      <c r="AE22">
        <f>'IDT-1'!C22</f>
        <v>0</v>
      </c>
      <c r="AF22" s="26"/>
      <c r="AG22">
        <f t="shared" si="2"/>
        <v>321.32976910528851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7.5334384029419486</v>
      </c>
      <c r="F23">
        <f>GT_Spot!Q23</f>
        <v>0</v>
      </c>
      <c r="G23">
        <f>PPCL_NG!Q23</f>
        <v>9.64</v>
      </c>
      <c r="H23">
        <f>PPCL_Spot!Q23</f>
        <v>13.538407246206329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586.53976166961354</v>
      </c>
      <c r="P23" s="77">
        <v>46.559397069597075</v>
      </c>
      <c r="Q23" s="77">
        <v>8.9382599999999996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105.97000000000001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-283</v>
      </c>
      <c r="AA23" s="117">
        <f>STOA!I23</f>
        <v>0.64999999999999991</v>
      </c>
      <c r="AB23" s="117">
        <f>-STOA!O23</f>
        <v>-208.22</v>
      </c>
      <c r="AC23">
        <f t="shared" si="0"/>
        <v>12.058375066569134</v>
      </c>
      <c r="AD23">
        <f t="shared" si="1"/>
        <v>281.01088932178976</v>
      </c>
      <c r="AE23">
        <f>'IDT-1'!C23</f>
        <v>0</v>
      </c>
      <c r="AF23" s="26"/>
      <c r="AG23">
        <f t="shared" si="2"/>
        <v>281.01088932178976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7.5334384029419486</v>
      </c>
      <c r="F24">
        <f>GT_Spot!Q24</f>
        <v>0</v>
      </c>
      <c r="G24">
        <f>PPCL_NG!Q24</f>
        <v>9.64</v>
      </c>
      <c r="H24">
        <f>PPCL_Spot!Q24</f>
        <v>13.538407246206329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597.44806051006219</v>
      </c>
      <c r="P24" s="77">
        <v>46.559397069597075</v>
      </c>
      <c r="Q24" s="77">
        <v>8.9382599999999996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105.99000000000001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-263</v>
      </c>
      <c r="AA24" s="117">
        <f>STOA!I24</f>
        <v>0.64999999999999991</v>
      </c>
      <c r="AB24" s="117">
        <f>-STOA!O24</f>
        <v>-208.22</v>
      </c>
      <c r="AC24">
        <f t="shared" si="0"/>
        <v>11.755028357866291</v>
      </c>
      <c r="AD24">
        <f t="shared" si="1"/>
        <v>337.2425348709412</v>
      </c>
      <c r="AE24">
        <f>'IDT-1'!C24</f>
        <v>0</v>
      </c>
      <c r="AF24" s="26"/>
      <c r="AG24">
        <f t="shared" si="2"/>
        <v>337.2425348709412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7.5334384029419486</v>
      </c>
      <c r="F25">
        <f>GT_Spot!Q25</f>
        <v>0</v>
      </c>
      <c r="G25">
        <f>PPCL_NG!Q25</f>
        <v>9.64</v>
      </c>
      <c r="H25">
        <f>PPCL_Spot!Q25</f>
        <v>13.538407246206329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608.24815867046732</v>
      </c>
      <c r="P25" s="77">
        <v>46.559397069597075</v>
      </c>
      <c r="Q25" s="77">
        <v>8.9382599999999996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106.01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-248</v>
      </c>
      <c r="AA25" s="117">
        <f>STOA!I25</f>
        <v>0.64999999999999991</v>
      </c>
      <c r="AB25" s="117">
        <f>-STOA!O25</f>
        <v>-208.22</v>
      </c>
      <c r="AC25">
        <f t="shared" si="0"/>
        <v>11.805854584066882</v>
      </c>
      <c r="AD25">
        <f t="shared" si="1"/>
        <v>353.01180680514574</v>
      </c>
      <c r="AE25">
        <f>'IDT-1'!C25</f>
        <v>0</v>
      </c>
      <c r="AF25" s="26"/>
      <c r="AG25">
        <f t="shared" si="2"/>
        <v>353.01180680514574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7.5334384029419486</v>
      </c>
      <c r="F26">
        <f>GT_Spot!Q26</f>
        <v>0</v>
      </c>
      <c r="G26">
        <f>PPCL_NG!Q26</f>
        <v>9.64</v>
      </c>
      <c r="H26">
        <f>PPCL_Spot!Q26</f>
        <v>13.538407246206329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615.53401421578894</v>
      </c>
      <c r="P26" s="77">
        <v>46.559397069597075</v>
      </c>
      <c r="Q26" s="77">
        <v>8.9382599999999996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106.03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-228</v>
      </c>
      <c r="AA26" s="117">
        <f>STOA!I26</f>
        <v>0.64999999999999991</v>
      </c>
      <c r="AB26" s="117">
        <f>-STOA!O26</f>
        <v>-208.22</v>
      </c>
      <c r="AC26">
        <f t="shared" si="0"/>
        <v>11.692583562421804</v>
      </c>
      <c r="AD26">
        <f t="shared" si="1"/>
        <v>380.43093337211241</v>
      </c>
      <c r="AE26">
        <f>'IDT-1'!C26</f>
        <v>0</v>
      </c>
      <c r="AF26" s="26"/>
      <c r="AG26">
        <f t="shared" si="2"/>
        <v>380.43093337211241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7.5334384029419486</v>
      </c>
      <c r="F27">
        <f>GT_Spot!Q27</f>
        <v>0</v>
      </c>
      <c r="G27">
        <f>PPCL_NG!Q27</f>
        <v>9.64</v>
      </c>
      <c r="H27">
        <f>PPCL_Spot!Q27</f>
        <v>12.91</v>
      </c>
      <c r="I27">
        <f>Bawana_NG!Q27</f>
        <v>49.53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687.52541798814184</v>
      </c>
      <c r="P27" s="77">
        <v>55.555817582417582</v>
      </c>
      <c r="Q27" s="77">
        <v>13.72616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105.84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-193</v>
      </c>
      <c r="AA27" s="117">
        <f>STOA!I27</f>
        <v>0.64999999999999991</v>
      </c>
      <c r="AB27" s="117">
        <f>-STOA!O27</f>
        <v>-208.22</v>
      </c>
      <c r="AC27">
        <f t="shared" si="0"/>
        <v>12.126041489087878</v>
      </c>
      <c r="AD27">
        <f t="shared" si="1"/>
        <v>499.56479248441354</v>
      </c>
      <c r="AE27">
        <f>'IDT-1'!C27</f>
        <v>0</v>
      </c>
      <c r="AF27" s="26"/>
      <c r="AG27">
        <f t="shared" si="2"/>
        <v>499.56479248441354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7.5334384029419486</v>
      </c>
      <c r="F28">
        <f>GT_Spot!Q28</f>
        <v>0</v>
      </c>
      <c r="G28">
        <f>PPCL_NG!Q28</f>
        <v>9.64</v>
      </c>
      <c r="H28">
        <f>PPCL_Spot!Q28</f>
        <v>13.538407246206329</v>
      </c>
      <c r="I28">
        <f>Bawana_NG!Q28</f>
        <v>46.8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752.2754740424657</v>
      </c>
      <c r="P28" s="77">
        <v>66.055874725274734</v>
      </c>
      <c r="Q28" s="77">
        <v>22.019259999999999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105.66000000000001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-229</v>
      </c>
      <c r="AA28" s="117">
        <f>STOA!I28</f>
        <v>0.64999999999999991</v>
      </c>
      <c r="AB28" s="117">
        <f>-STOA!O28</f>
        <v>-208.22</v>
      </c>
      <c r="AC28">
        <f t="shared" si="0"/>
        <v>13.249537615010672</v>
      </c>
      <c r="AD28">
        <f t="shared" si="1"/>
        <v>533.70291680187802</v>
      </c>
      <c r="AE28">
        <f>'IDT-1'!C28</f>
        <v>0</v>
      </c>
      <c r="AF28" s="26"/>
      <c r="AG28">
        <f t="shared" si="2"/>
        <v>533.70291680187802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7.5334384029419486</v>
      </c>
      <c r="F29">
        <f>GT_Spot!Q29</f>
        <v>0</v>
      </c>
      <c r="G29">
        <f>PPCL_NG!Q29</f>
        <v>9.64</v>
      </c>
      <c r="H29">
        <f>PPCL_Spot!Q29</f>
        <v>13.538407246206329</v>
      </c>
      <c r="I29">
        <f>Bawana_NG!Q29</f>
        <v>46.8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765.71514583026055</v>
      </c>
      <c r="P29" s="77">
        <v>66.055874725274734</v>
      </c>
      <c r="Q29" s="77">
        <v>22.019259999999999</v>
      </c>
      <c r="R29" s="80">
        <v>0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105.38000000000001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-209</v>
      </c>
      <c r="AA29" s="117">
        <f>STOA!I29</f>
        <v>0.64999999999999991</v>
      </c>
      <c r="AB29" s="117">
        <f>-STOA!O29</f>
        <v>-208.22</v>
      </c>
      <c r="AC29">
        <f t="shared" si="0"/>
        <v>13.232786813910339</v>
      </c>
      <c r="AD29">
        <f t="shared" si="1"/>
        <v>561.94933939077328</v>
      </c>
      <c r="AE29">
        <f>'IDT-1'!C29</f>
        <v>0</v>
      </c>
      <c r="AF29" s="26"/>
      <c r="AG29">
        <f t="shared" si="2"/>
        <v>561.94933939077328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7.5334384029419486</v>
      </c>
      <c r="F30">
        <f>GT_Spot!Q30</f>
        <v>0</v>
      </c>
      <c r="G30">
        <f>PPCL_NG!Q30</f>
        <v>9.64</v>
      </c>
      <c r="H30">
        <f>PPCL_Spot!Q30</f>
        <v>13.538407246206329</v>
      </c>
      <c r="I30">
        <f>Bawana_NG!Q30</f>
        <v>46.8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781.28140540813479</v>
      </c>
      <c r="P30" s="77">
        <v>66.055874725274734</v>
      </c>
      <c r="Q30" s="77">
        <v>20.147279999999995</v>
      </c>
      <c r="R30" s="80">
        <v>1.957888888888889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105.14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-181</v>
      </c>
      <c r="AA30" s="117">
        <f>STOA!I30</f>
        <v>0.64999999999999991</v>
      </c>
      <c r="AB30" s="117">
        <f>-STOA!O30</f>
        <v>-208.22</v>
      </c>
      <c r="AC30">
        <f t="shared" si="0"/>
        <v>13.475567426684197</v>
      </c>
      <c r="AD30">
        <f t="shared" si="1"/>
        <v>565.18872724476262</v>
      </c>
      <c r="AE30">
        <f>'IDT-1'!C30</f>
        <v>-15.664</v>
      </c>
      <c r="AF30" s="26"/>
      <c r="AG30">
        <f t="shared" si="2"/>
        <v>549.52472724476263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7.5334384029419486</v>
      </c>
      <c r="F31">
        <f>GT_Spot!Q31</f>
        <v>0</v>
      </c>
      <c r="G31">
        <f>PPCL_NG!Q31</f>
        <v>9.64</v>
      </c>
      <c r="H31">
        <f>PPCL_Spot!Q31</f>
        <v>13.538407246206329</v>
      </c>
      <c r="I31">
        <f>Bawana_NG!Q31</f>
        <v>46.8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828.26398511515083</v>
      </c>
      <c r="P31" s="77">
        <v>66.055874725274734</v>
      </c>
      <c r="Q31" s="77">
        <v>22.019259999999999</v>
      </c>
      <c r="R31" s="80">
        <v>6.4315454545454553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105.09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-196</v>
      </c>
      <c r="AA31" s="117">
        <f>STOA!I31</f>
        <v>0.69</v>
      </c>
      <c r="AB31" s="117">
        <f>-STOA!O31</f>
        <v>-173.49</v>
      </c>
      <c r="AC31">
        <f t="shared" si="0"/>
        <v>13.485003810593966</v>
      </c>
      <c r="AD31">
        <f t="shared" si="1"/>
        <v>676.19750713352551</v>
      </c>
      <c r="AE31">
        <f>'IDT-1'!C31</f>
        <v>0</v>
      </c>
      <c r="AF31" s="26"/>
      <c r="AG31">
        <f t="shared" si="2"/>
        <v>676.19750713352551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7.5334384029419486</v>
      </c>
      <c r="F32">
        <f>GT_Spot!Q32</f>
        <v>0</v>
      </c>
      <c r="G32">
        <f>PPCL_NG!Q32</f>
        <v>9.64</v>
      </c>
      <c r="H32">
        <f>PPCL_Spot!Q32</f>
        <v>13.538407246206329</v>
      </c>
      <c r="I32">
        <f>Bawana_NG!Q32</f>
        <v>46.8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829.61152420315079</v>
      </c>
      <c r="P32" s="77">
        <v>66.055874725274734</v>
      </c>
      <c r="Q32" s="77">
        <v>22.019259999999999</v>
      </c>
      <c r="R32" s="80">
        <v>13.420969696969699</v>
      </c>
      <c r="S32" s="80">
        <v>0</v>
      </c>
      <c r="T32" s="78">
        <f>SUMPRODUCT(LTA!F32:AJ32,LTA!F$101:AJ$101,LTA!F$104:AJ$104)</f>
        <v>7.2299999999999995</v>
      </c>
      <c r="U32" s="78">
        <f>SUMPRODUCT(LTA!F32:AJ32,LTA!F$102:AJ$102,LTA!F$104:AJ$104)</f>
        <v>104.96000000000001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-125</v>
      </c>
      <c r="AA32" s="117">
        <f>STOA!I32</f>
        <v>0.69</v>
      </c>
      <c r="AB32" s="117">
        <f>-STOA!O32</f>
        <v>-173.49</v>
      </c>
      <c r="AC32">
        <f t="shared" si="0"/>
        <v>12.829962120992903</v>
      </c>
      <c r="AD32">
        <f t="shared" si="1"/>
        <v>775.17951215355072</v>
      </c>
      <c r="AE32">
        <f>'IDT-1'!C32</f>
        <v>-27.942</v>
      </c>
      <c r="AF32" s="26"/>
      <c r="AG32">
        <f t="shared" si="2"/>
        <v>747.23751215355071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7.5334384029419486</v>
      </c>
      <c r="F33">
        <f>GT_Spot!Q33</f>
        <v>0</v>
      </c>
      <c r="G33">
        <f>PPCL_NG!Q33</f>
        <v>9.64</v>
      </c>
      <c r="H33">
        <f>PPCL_Spot!Q33</f>
        <v>12.91</v>
      </c>
      <c r="I33">
        <f>Bawana_NG!Q33</f>
        <v>46.8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835.00471255315085</v>
      </c>
      <c r="P33" s="77">
        <v>66.055874725274734</v>
      </c>
      <c r="Q33" s="77">
        <v>22.019259999999999</v>
      </c>
      <c r="R33" s="80">
        <v>21.50489898989899</v>
      </c>
      <c r="S33" s="80">
        <v>0</v>
      </c>
      <c r="T33" s="78">
        <f>SUMPRODUCT(LTA!F33:AJ33,LTA!F$101:AJ$101,LTA!F$104:AJ$104)</f>
        <v>8.5299999999999994</v>
      </c>
      <c r="U33" s="78">
        <f>SUMPRODUCT(LTA!F33:AJ33,LTA!F$102:AJ$102,LTA!F$104:AJ$104)</f>
        <v>104.66000000000001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-100</v>
      </c>
      <c r="AA33" s="117">
        <f>STOA!I33</f>
        <v>0.69</v>
      </c>
      <c r="AB33" s="117">
        <f>-STOA!O33</f>
        <v>-173.49</v>
      </c>
      <c r="AC33">
        <f t="shared" si="0"/>
        <v>12.729877584429181</v>
      </c>
      <c r="AD33">
        <f t="shared" si="1"/>
        <v>814.12830708683737</v>
      </c>
      <c r="AE33">
        <f>'IDT-1'!C33</f>
        <v>-10</v>
      </c>
      <c r="AF33" s="26"/>
      <c r="AG33">
        <f t="shared" si="2"/>
        <v>804.12830708683737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7.5334384029419486</v>
      </c>
      <c r="F34">
        <f>GT_Spot!Q34</f>
        <v>0</v>
      </c>
      <c r="G34">
        <f>PPCL_NG!Q34</f>
        <v>9.64</v>
      </c>
      <c r="H34">
        <f>PPCL_Spot!Q34</f>
        <v>13.538407246206329</v>
      </c>
      <c r="I34">
        <f>Bawana_NG!Q34</f>
        <v>46.8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835.00471255315085</v>
      </c>
      <c r="P34" s="77">
        <v>66.055874725274734</v>
      </c>
      <c r="Q34" s="77">
        <v>22.019259999999999</v>
      </c>
      <c r="R34" s="80">
        <v>21.50489898989899</v>
      </c>
      <c r="S34" s="80">
        <v>0</v>
      </c>
      <c r="T34" s="78">
        <f>SUMPRODUCT(LTA!F34:AJ34,LTA!F$101:AJ$101,LTA!F$104:AJ$104)</f>
        <v>11.2</v>
      </c>
      <c r="U34" s="78">
        <f>SUMPRODUCT(LTA!F34:AJ34,LTA!F$102:AJ$102,LTA!F$104:AJ$104)</f>
        <v>104.71000000000001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-65</v>
      </c>
      <c r="AA34" s="117">
        <f>STOA!I34</f>
        <v>0.69</v>
      </c>
      <c r="AB34" s="117">
        <f>-STOA!O34</f>
        <v>-173.49</v>
      </c>
      <c r="AC34">
        <f t="shared" si="0"/>
        <v>12.44860910491896</v>
      </c>
      <c r="AD34">
        <f t="shared" si="1"/>
        <v>852.75798281255391</v>
      </c>
      <c r="AE34">
        <f>'IDT-1'!C34</f>
        <v>0</v>
      </c>
      <c r="AF34" s="26"/>
      <c r="AG34">
        <f t="shared" si="2"/>
        <v>852.75798281255391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7.5334384029419486</v>
      </c>
      <c r="F35">
        <f>GT_Spot!Q35</f>
        <v>0</v>
      </c>
      <c r="G35">
        <f>PPCL_NG!Q35</f>
        <v>9.64</v>
      </c>
      <c r="H35">
        <f>PPCL_Spot!Q35</f>
        <v>13.538407246206329</v>
      </c>
      <c r="I35">
        <f>Bawana_NG!Q35</f>
        <v>46.8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813.83281214420924</v>
      </c>
      <c r="P35" s="77">
        <v>66.055874725274734</v>
      </c>
      <c r="Q35" s="77">
        <v>22.019259999999999</v>
      </c>
      <c r="R35" s="80">
        <v>21.637727272727272</v>
      </c>
      <c r="S35" s="80">
        <v>0</v>
      </c>
      <c r="T35" s="78">
        <f>SUMPRODUCT(LTA!F35:AJ35,LTA!F$101:AJ$101,LTA!F$104:AJ$104)</f>
        <v>19.149999999999999</v>
      </c>
      <c r="U35" s="78">
        <f>SUMPRODUCT(LTA!F35:AJ35,LTA!F$102:AJ$102,LTA!F$104:AJ$104)</f>
        <v>104.53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-35</v>
      </c>
      <c r="AA35" s="117">
        <f>STOA!I35</f>
        <v>0.69</v>
      </c>
      <c r="AB35" s="117">
        <f>-STOA!O35</f>
        <v>-175.92</v>
      </c>
      <c r="AC35">
        <f t="shared" si="0"/>
        <v>11.865118106367355</v>
      </c>
      <c r="AD35">
        <f t="shared" si="1"/>
        <v>892.64240168499225</v>
      </c>
      <c r="AE35">
        <f>'IDT-1'!C35</f>
        <v>0</v>
      </c>
      <c r="AF35" s="26"/>
      <c r="AG35">
        <f t="shared" si="2"/>
        <v>892.64240168499225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7.5334384029419486</v>
      </c>
      <c r="F36">
        <f>GT_Spot!Q36</f>
        <v>0</v>
      </c>
      <c r="G36">
        <f>PPCL_NG!Q36</f>
        <v>9.64</v>
      </c>
      <c r="H36">
        <f>PPCL_Spot!Q36</f>
        <v>13.538407246206329</v>
      </c>
      <c r="I36">
        <f>Bawana_NG!Q36</f>
        <v>46.8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797.73619296678521</v>
      </c>
      <c r="P36" s="77">
        <v>66.055874725274734</v>
      </c>
      <c r="Q36" s="77">
        <v>22.019259999999999</v>
      </c>
      <c r="R36" s="80">
        <v>21.637727272727272</v>
      </c>
      <c r="S36" s="80">
        <v>0</v>
      </c>
      <c r="T36" s="78">
        <f>SUMPRODUCT(LTA!F36:AJ36,LTA!F$101:AJ$101,LTA!F$104:AJ$104)</f>
        <v>28.84</v>
      </c>
      <c r="U36" s="78">
        <f>SUMPRODUCT(LTA!F36:AJ36,LTA!F$102:AJ$102,LTA!F$104:AJ$104)</f>
        <v>104.36000000000001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</v>
      </c>
      <c r="AA36" s="117">
        <f>STOA!I36</f>
        <v>0.69</v>
      </c>
      <c r="AB36" s="117">
        <f>-STOA!O36</f>
        <v>-175.92</v>
      </c>
      <c r="AC36">
        <f t="shared" si="0"/>
        <v>12.029197045660906</v>
      </c>
      <c r="AD36">
        <f t="shared" si="1"/>
        <v>860.9017035682748</v>
      </c>
      <c r="AE36">
        <f>'IDT-1'!C36</f>
        <v>0</v>
      </c>
      <c r="AF36" s="26"/>
      <c r="AG36">
        <f t="shared" si="2"/>
        <v>860.9017035682748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5.0777582159624419</v>
      </c>
      <c r="F37">
        <f>GT_Spot!Q37</f>
        <v>0</v>
      </c>
      <c r="G37">
        <f>PPCL_NG!Q37</f>
        <v>9.64</v>
      </c>
      <c r="H37">
        <f>PPCL_Spot!Q37</f>
        <v>13.538407246206329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780.7875474127851</v>
      </c>
      <c r="P37" s="77">
        <v>66.055874725274734</v>
      </c>
      <c r="Q37" s="77">
        <v>22.019259999999999</v>
      </c>
      <c r="R37" s="80">
        <v>21.637727272727272</v>
      </c>
      <c r="S37" s="80">
        <v>0</v>
      </c>
      <c r="T37" s="78">
        <f>SUMPRODUCT(LTA!F37:AJ37,LTA!F$101:AJ$101,LTA!F$104:AJ$104)</f>
        <v>39.159999999999997</v>
      </c>
      <c r="U37" s="78">
        <f>SUMPRODUCT(LTA!F37:AJ37,LTA!F$102:AJ$102,LTA!F$104:AJ$104)</f>
        <v>104.19000000000001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-175.92</v>
      </c>
      <c r="AC37">
        <f t="shared" si="0"/>
        <v>11.326290052586613</v>
      </c>
      <c r="AD37">
        <f t="shared" si="1"/>
        <v>922.35028482036932</v>
      </c>
      <c r="AE37">
        <f>'IDT-1'!C37</f>
        <v>0</v>
      </c>
      <c r="AF37" s="26"/>
      <c r="AG37">
        <f t="shared" si="2"/>
        <v>922.35028482036932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5.0777582159624419</v>
      </c>
      <c r="F38">
        <f>GT_Spot!Q38</f>
        <v>0</v>
      </c>
      <c r="G38">
        <f>PPCL_NG!Q38</f>
        <v>9.64</v>
      </c>
      <c r="H38">
        <f>PPCL_Spot!Q38</f>
        <v>13.538407246206329</v>
      </c>
      <c r="I38">
        <f>Bawana_NG!Q38</f>
        <v>46.8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768.27500703278508</v>
      </c>
      <c r="P38" s="77">
        <v>66.055874725274734</v>
      </c>
      <c r="Q38" s="77">
        <v>22.019259999999999</v>
      </c>
      <c r="R38" s="80">
        <v>21.637727272727272</v>
      </c>
      <c r="S38" s="80">
        <v>0</v>
      </c>
      <c r="T38" s="78">
        <f>SUMPRODUCT(LTA!F38:AJ38,LTA!F$101:AJ$101,LTA!F$104:AJ$104)</f>
        <v>49.96</v>
      </c>
      <c r="U38" s="78">
        <f>SUMPRODUCT(LTA!F38:AJ38,LTA!F$102:AJ$102,LTA!F$104:AJ$104)</f>
        <v>104.4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-175.92</v>
      </c>
      <c r="AC38">
        <f t="shared" si="0"/>
        <v>11.482291697242616</v>
      </c>
      <c r="AD38">
        <f t="shared" si="1"/>
        <v>939.9217427957135</v>
      </c>
      <c r="AE38">
        <f>'IDT-1'!C38</f>
        <v>0</v>
      </c>
      <c r="AF38" s="26"/>
      <c r="AG38">
        <f t="shared" si="2"/>
        <v>939.9217427957135</v>
      </c>
      <c r="AI38" s="75">
        <f>PXIL!I38</f>
        <v>0</v>
      </c>
      <c r="AJ38" s="75">
        <f>PXIL!O38</f>
        <v>0</v>
      </c>
      <c r="AK38" s="75">
        <f>RTM_IEX!I38</f>
        <v>19.23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5.033744131455399</v>
      </c>
      <c r="F39">
        <f>GT_Spot!Q39</f>
        <v>0</v>
      </c>
      <c r="G39">
        <f>PPCL_NG!Q39</f>
        <v>9.64</v>
      </c>
      <c r="H39">
        <f>PPCL_Spot!Q39</f>
        <v>12.91</v>
      </c>
      <c r="I39">
        <f>Bawana_NG!Q39</f>
        <v>46.8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760.7316787107851</v>
      </c>
      <c r="P39" s="77">
        <v>66.055874725274734</v>
      </c>
      <c r="Q39" s="77">
        <v>22.019259999999999</v>
      </c>
      <c r="R39" s="80">
        <v>21.637727272727272</v>
      </c>
      <c r="S39" s="80">
        <v>0</v>
      </c>
      <c r="T39" s="78">
        <f>SUMPRODUCT(LTA!F39:AJ39,LTA!F$101:AJ$101,LTA!F$104:AJ$104)</f>
        <v>61.400000000000006</v>
      </c>
      <c r="U39" s="78">
        <f>SUMPRODUCT(LTA!F39:AJ39,LTA!F$102:AJ$102,LTA!F$104:AJ$104)</f>
        <v>104.42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-176.35</v>
      </c>
      <c r="AC39">
        <f t="shared" si="0"/>
        <v>11.34543469513328</v>
      </c>
      <c r="AD39">
        <f t="shared" si="1"/>
        <v>923.64285014510926</v>
      </c>
      <c r="AE39">
        <f>'IDT-1'!C39</f>
        <v>0</v>
      </c>
      <c r="AF39" s="26"/>
      <c r="AG39">
        <f t="shared" si="2"/>
        <v>923.64285014510926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5.033744131455399</v>
      </c>
      <c r="F40">
        <f>GT_Spot!Q40</f>
        <v>0</v>
      </c>
      <c r="G40">
        <f>PPCL_NG!Q40</f>
        <v>9.64</v>
      </c>
      <c r="H40">
        <f>PPCL_Spot!Q40</f>
        <v>13.538407246206329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758.50655463678504</v>
      </c>
      <c r="P40" s="77">
        <v>66.055874725274734</v>
      </c>
      <c r="Q40" s="77">
        <v>22.019259999999999</v>
      </c>
      <c r="R40" s="80">
        <v>21.637727272727272</v>
      </c>
      <c r="S40" s="80">
        <v>0</v>
      </c>
      <c r="T40" s="78">
        <f>SUMPRODUCT(LTA!F40:AJ40,LTA!F$101:AJ$101,LTA!F$104:AJ$104)</f>
        <v>76.12</v>
      </c>
      <c r="U40" s="78">
        <f>SUMPRODUCT(LTA!F40:AJ40,LTA!F$102:AJ$102,LTA!F$104:AJ$104)</f>
        <v>104.45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-176.35</v>
      </c>
      <c r="AC40">
        <f t="shared" si="0"/>
        <v>11.588079587048696</v>
      </c>
      <c r="AD40">
        <f t="shared" si="1"/>
        <v>950.97348842540009</v>
      </c>
      <c r="AE40">
        <f>'IDT-1'!C40</f>
        <v>0</v>
      </c>
      <c r="AF40" s="26"/>
      <c r="AG40">
        <f t="shared" si="2"/>
        <v>950.97348842540009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14.42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5.033744131455399</v>
      </c>
      <c r="F41">
        <f>GT_Spot!Q41</f>
        <v>0</v>
      </c>
      <c r="G41">
        <f>PPCL_NG!Q41</f>
        <v>9.64</v>
      </c>
      <c r="H41">
        <f>PPCL_Spot!Q41</f>
        <v>13.538407246206329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750.447343424785</v>
      </c>
      <c r="P41" s="77">
        <v>66.055874725274734</v>
      </c>
      <c r="Q41" s="77">
        <v>22.019259999999999</v>
      </c>
      <c r="R41" s="80">
        <v>21.637727272727272</v>
      </c>
      <c r="S41" s="80">
        <v>0</v>
      </c>
      <c r="T41" s="78">
        <f>SUMPRODUCT(LTA!F41:AJ41,LTA!F$101:AJ$101,LTA!F$104:AJ$104)</f>
        <v>86.15</v>
      </c>
      <c r="U41" s="78">
        <f>SUMPRODUCT(LTA!F41:AJ41,LTA!F$102:AJ$102,LTA!F$104:AJ$104)</f>
        <v>104.48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-176.35</v>
      </c>
      <c r="AC41">
        <f t="shared" si="0"/>
        <v>11.956598354048953</v>
      </c>
      <c r="AD41">
        <f t="shared" si="1"/>
        <v>932.21575844639972</v>
      </c>
      <c r="AE41">
        <f>'IDT-1'!C41</f>
        <v>0</v>
      </c>
      <c r="AF41" s="26"/>
      <c r="AG41">
        <f t="shared" si="2"/>
        <v>932.21575844639972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-30</v>
      </c>
      <c r="AM41" s="75">
        <f>RTM_PXI!I41</f>
        <v>0</v>
      </c>
      <c r="AN41" s="75">
        <f>RTM_PXI!O41</f>
        <v>0</v>
      </c>
      <c r="AO41" s="192">
        <f>GDAM_IEX!I41</f>
        <v>24.03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5.033744131455399</v>
      </c>
      <c r="F42">
        <f>GT_Spot!Q42</f>
        <v>0</v>
      </c>
      <c r="G42">
        <f>PPCL_NG!Q42</f>
        <v>9.64</v>
      </c>
      <c r="H42">
        <f>PPCL_Spot!Q42</f>
        <v>13.538407246206329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747.01762206478497</v>
      </c>
      <c r="P42" s="77">
        <v>66.055874725274734</v>
      </c>
      <c r="Q42" s="77">
        <v>22.019259999999999</v>
      </c>
      <c r="R42" s="80">
        <v>21.637727272727272</v>
      </c>
      <c r="S42" s="80">
        <v>0</v>
      </c>
      <c r="T42" s="78">
        <f>SUMPRODUCT(LTA!F42:AJ42,LTA!F$101:AJ$101,LTA!F$104:AJ$104)</f>
        <v>95.100000000000009</v>
      </c>
      <c r="U42" s="78">
        <f>SUMPRODUCT(LTA!F42:AJ42,LTA!F$102:AJ$102,LTA!F$104:AJ$104)</f>
        <v>104.47000000000001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-176.35</v>
      </c>
      <c r="AC42">
        <f t="shared" si="0"/>
        <v>11.823312980415094</v>
      </c>
      <c r="AD42">
        <f t="shared" si="1"/>
        <v>977.46932246003371</v>
      </c>
      <c r="AE42">
        <f>'IDT-1'!C42</f>
        <v>0</v>
      </c>
      <c r="AF42" s="26"/>
      <c r="AG42">
        <f t="shared" si="2"/>
        <v>977.46932246003371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33.64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5.033744131455399</v>
      </c>
      <c r="F43">
        <f>GT_Spot!Q43</f>
        <v>0</v>
      </c>
      <c r="G43">
        <f>PPCL_NG!Q43</f>
        <v>9.64</v>
      </c>
      <c r="H43">
        <f>PPCL_Spot!Q43</f>
        <v>13.538407246206329</v>
      </c>
      <c r="I43">
        <f>Bawana_NG!Q43</f>
        <v>46.8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737.60869904878507</v>
      </c>
      <c r="P43" s="77">
        <v>66.055874725274734</v>
      </c>
      <c r="Q43" s="77">
        <v>22.019259999999999</v>
      </c>
      <c r="R43" s="80">
        <v>21.637727272727272</v>
      </c>
      <c r="S43" s="80">
        <v>0</v>
      </c>
      <c r="T43" s="78">
        <f>SUMPRODUCT(LTA!F43:AJ43,LTA!F$101:AJ$101,LTA!F$104:AJ$104)</f>
        <v>102.71000000000001</v>
      </c>
      <c r="U43" s="78">
        <f>SUMPRODUCT(LTA!F43:AJ43,LTA!F$102:AJ$102,LTA!F$104:AJ$104)</f>
        <v>104.42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-177.25</v>
      </c>
      <c r="AC43">
        <f t="shared" si="0"/>
        <v>12.081200598310131</v>
      </c>
      <c r="AD43">
        <f t="shared" si="1"/>
        <v>944.4425118261388</v>
      </c>
      <c r="AE43">
        <f>'IDT-1'!C43</f>
        <v>0</v>
      </c>
      <c r="AF43" s="26"/>
      <c r="AG43">
        <f t="shared" si="2"/>
        <v>944.4425118261388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33.64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5.033744131455399</v>
      </c>
      <c r="F44">
        <f>GT_Spot!Q44</f>
        <v>0</v>
      </c>
      <c r="G44">
        <f>PPCL_NG!Q44</f>
        <v>9.64</v>
      </c>
      <c r="H44">
        <f>PPCL_Spot!Q44</f>
        <v>13.538407246206329</v>
      </c>
      <c r="I44">
        <f>Bawana_NG!Q44</f>
        <v>46.8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738.14771473478504</v>
      </c>
      <c r="P44" s="77">
        <v>66.055874725274734</v>
      </c>
      <c r="Q44" s="77">
        <v>22.019259999999999</v>
      </c>
      <c r="R44" s="80">
        <v>21.637727272727272</v>
      </c>
      <c r="S44" s="80">
        <v>0</v>
      </c>
      <c r="T44" s="78">
        <f>SUMPRODUCT(LTA!F44:AJ44,LTA!F$101:AJ$101,LTA!F$104:AJ$104)</f>
        <v>109.62</v>
      </c>
      <c r="U44" s="78">
        <f>SUMPRODUCT(LTA!F44:AJ44,LTA!F$102:AJ$102,LTA!F$104:AJ$104)</f>
        <v>104.39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-177.25</v>
      </c>
      <c r="AC44">
        <f t="shared" si="0"/>
        <v>11.79557611068107</v>
      </c>
      <c r="AD44">
        <f t="shared" si="1"/>
        <v>972.53715199976784</v>
      </c>
      <c r="AE44">
        <f>'IDT-1'!C44</f>
        <v>0</v>
      </c>
      <c r="AF44" s="26"/>
      <c r="AG44">
        <f t="shared" si="2"/>
        <v>972.53715199976784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24.03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5.033744131455399</v>
      </c>
      <c r="F45">
        <f>GT_Spot!Q45</f>
        <v>0</v>
      </c>
      <c r="G45">
        <f>PPCL_NG!Q45</f>
        <v>9.64</v>
      </c>
      <c r="H45">
        <f>PPCL_Spot!Q45</f>
        <v>12.91</v>
      </c>
      <c r="I45">
        <f>Bawana_NG!Q45</f>
        <v>46.8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743.41578700278501</v>
      </c>
      <c r="P45" s="77">
        <v>66.055874725274734</v>
      </c>
      <c r="Q45" s="77">
        <v>22.019259999999999</v>
      </c>
      <c r="R45" s="80">
        <v>21.637727272727272</v>
      </c>
      <c r="S45" s="80">
        <v>0</v>
      </c>
      <c r="T45" s="78">
        <f>SUMPRODUCT(LTA!F45:AJ45,LTA!F$101:AJ$101,LTA!F$104:AJ$104)</f>
        <v>115.74</v>
      </c>
      <c r="U45" s="78">
        <f>SUMPRODUCT(LTA!F45:AJ45,LTA!F$102:AJ$102,LTA!F$104:AJ$104)</f>
        <v>104.32000000000001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-177.25</v>
      </c>
      <c r="AC45">
        <f t="shared" si="0"/>
        <v>11.936098438094806</v>
      </c>
      <c r="AD45">
        <f t="shared" si="1"/>
        <v>968.27629469414751</v>
      </c>
      <c r="AE45">
        <f>'IDT-1'!C45</f>
        <v>0</v>
      </c>
      <c r="AF45" s="26"/>
      <c r="AG45">
        <f t="shared" si="2"/>
        <v>968.27629469414751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19.22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5.033744131455399</v>
      </c>
      <c r="F46">
        <f>GT_Spot!Q46</f>
        <v>0</v>
      </c>
      <c r="G46">
        <f>PPCL_NG!Q46</f>
        <v>9.64</v>
      </c>
      <c r="H46">
        <f>PPCL_Spot!Q46</f>
        <v>13.538407246206329</v>
      </c>
      <c r="I46">
        <f>Bawana_NG!Q46</f>
        <v>46.8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742.31956872278499</v>
      </c>
      <c r="P46" s="77">
        <v>66.055874725274734</v>
      </c>
      <c r="Q46" s="77">
        <v>22.019259999999999</v>
      </c>
      <c r="R46" s="80">
        <v>21.637727272727272</v>
      </c>
      <c r="S46" s="80">
        <v>0</v>
      </c>
      <c r="T46" s="78">
        <f>SUMPRODUCT(LTA!F46:AJ46,LTA!F$101:AJ$101,LTA!F$104:AJ$104)</f>
        <v>120.67</v>
      </c>
      <c r="U46" s="78">
        <f>SUMPRODUCT(LTA!F46:AJ46,LTA!F$102:AJ$102,LTA!F$104:AJ$104)</f>
        <v>104.30000000000001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-177.25</v>
      </c>
      <c r="AC46">
        <f t="shared" si="0"/>
        <v>12.235257613830353</v>
      </c>
      <c r="AD46">
        <f t="shared" si="1"/>
        <v>971.83932448461849</v>
      </c>
      <c r="AE46">
        <f>'IDT-1'!C46</f>
        <v>0</v>
      </c>
      <c r="AF46" s="26"/>
      <c r="AG46">
        <f t="shared" si="2"/>
        <v>971.83932448461849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33.64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5.033744131455399</v>
      </c>
      <c r="F47">
        <f>GT_Spot!Q47</f>
        <v>0</v>
      </c>
      <c r="G47">
        <f>PPCL_NG!Q47</f>
        <v>9.64</v>
      </c>
      <c r="H47">
        <f>PPCL_Spot!Q47</f>
        <v>13.538407246206329</v>
      </c>
      <c r="I47">
        <f>Bawana_NG!Q47</f>
        <v>46.8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734.23433419478511</v>
      </c>
      <c r="P47" s="77">
        <v>66.055874725274734</v>
      </c>
      <c r="Q47" s="77">
        <v>22.019259999999999</v>
      </c>
      <c r="R47" s="80">
        <v>21.637727272727272</v>
      </c>
      <c r="S47" s="80">
        <v>0</v>
      </c>
      <c r="T47" s="78">
        <f>SUMPRODUCT(LTA!F47:AJ47,LTA!F$101:AJ$101,LTA!F$104:AJ$104)</f>
        <v>124.41000000000001</v>
      </c>
      <c r="U47" s="78">
        <f>SUMPRODUCT(LTA!F47:AJ47,LTA!F$102:AJ$102,LTA!F$104:AJ$104)</f>
        <v>104.31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-177.42</v>
      </c>
      <c r="AC47">
        <f t="shared" si="0"/>
        <v>12.378242019717609</v>
      </c>
      <c r="AD47">
        <f t="shared" si="1"/>
        <v>937.38110555073126</v>
      </c>
      <c r="AE47">
        <f>'IDT-1'!C47</f>
        <v>0</v>
      </c>
      <c r="AF47" s="26"/>
      <c r="AG47">
        <f t="shared" si="2"/>
        <v>937.38110555073126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28.83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7.4748883635408445</v>
      </c>
      <c r="F48">
        <f>GT_Spot!Q48</f>
        <v>0</v>
      </c>
      <c r="G48">
        <f>PPCL_NG!Q48</f>
        <v>9.64</v>
      </c>
      <c r="H48">
        <f>PPCL_Spot!Q48</f>
        <v>13.538407246206329</v>
      </c>
      <c r="I48">
        <f>Bawana_NG!Q48</f>
        <v>46.8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733.69531850878502</v>
      </c>
      <c r="P48" s="77">
        <v>66.055874725274734</v>
      </c>
      <c r="Q48" s="77">
        <v>22.019259999999999</v>
      </c>
      <c r="R48" s="80">
        <v>21.637727272727272</v>
      </c>
      <c r="S48" s="80">
        <v>0</v>
      </c>
      <c r="T48" s="78">
        <f>SUMPRODUCT(LTA!F48:AJ48,LTA!F$101:AJ$101,LTA!F$104:AJ$104)</f>
        <v>126.55999999999999</v>
      </c>
      <c r="U48" s="78">
        <f>SUMPRODUCT(LTA!F48:AJ48,LTA!F$102:AJ$102,LTA!F$104:AJ$104)</f>
        <v>104.29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-177.42</v>
      </c>
      <c r="AC48">
        <f t="shared" si="0"/>
        <v>12.502506026145115</v>
      </c>
      <c r="AD48">
        <f t="shared" si="1"/>
        <v>931.28897009038917</v>
      </c>
      <c r="AE48">
        <f>'IDT-1'!C48</f>
        <v>0</v>
      </c>
      <c r="AF48" s="26"/>
      <c r="AG48">
        <f t="shared" si="2"/>
        <v>931.28897009038917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28.83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7.4748883635408445</v>
      </c>
      <c r="F49">
        <f>GT_Spot!Q49</f>
        <v>0</v>
      </c>
      <c r="G49">
        <f>PPCL_NG!Q49</f>
        <v>9.64</v>
      </c>
      <c r="H49">
        <f>PPCL_Spot!Q49</f>
        <v>13.538407246206329</v>
      </c>
      <c r="I49">
        <f>Bawana_NG!Q49</f>
        <v>46.8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733.69531850878502</v>
      </c>
      <c r="P49" s="77">
        <v>66.055874725274734</v>
      </c>
      <c r="Q49" s="77">
        <v>22.019259999999999</v>
      </c>
      <c r="R49" s="80">
        <v>21.637727272727272</v>
      </c>
      <c r="S49" s="80">
        <v>0</v>
      </c>
      <c r="T49" s="78">
        <f>SUMPRODUCT(LTA!F49:AJ49,LTA!F$101:AJ$101,LTA!F$104:AJ$104)</f>
        <v>128.9</v>
      </c>
      <c r="U49" s="78">
        <f>SUMPRODUCT(LTA!F49:AJ49,LTA!F$102:AJ$102,LTA!F$104:AJ$104)</f>
        <v>104.26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-177.42</v>
      </c>
      <c r="AC49">
        <f t="shared" si="0"/>
        <v>11.905578374813397</v>
      </c>
      <c r="AD49">
        <f t="shared" si="1"/>
        <v>984.58589774172106</v>
      </c>
      <c r="AE49">
        <f>'IDT-1'!C49</f>
        <v>0</v>
      </c>
      <c r="AF49" s="26"/>
      <c r="AG49">
        <f t="shared" si="2"/>
        <v>984.58589774172106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19.22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7.4748883635408445</v>
      </c>
      <c r="F50">
        <f>GT_Spot!Q50</f>
        <v>0</v>
      </c>
      <c r="G50">
        <f>PPCL_NG!Q50</f>
        <v>9.64</v>
      </c>
      <c r="H50">
        <f>PPCL_Spot!Q50</f>
        <v>13.538407246206329</v>
      </c>
      <c r="I50">
        <f>Bawana_NG!Q50</f>
        <v>46.8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733.69531850878502</v>
      </c>
      <c r="P50" s="77">
        <v>66.055874725274734</v>
      </c>
      <c r="Q50" s="77">
        <v>22.019259999999999</v>
      </c>
      <c r="R50" s="80">
        <v>21.637727272727272</v>
      </c>
      <c r="S50" s="80">
        <v>0</v>
      </c>
      <c r="T50" s="78">
        <f>SUMPRODUCT(LTA!F50:AJ50,LTA!F$101:AJ$101,LTA!F$104:AJ$104)</f>
        <v>129.09</v>
      </c>
      <c r="U50" s="78">
        <f>SUMPRODUCT(LTA!F50:AJ50,LTA!F$102:AJ$102,LTA!F$104:AJ$104)</f>
        <v>104.18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-177.42</v>
      </c>
      <c r="AC50">
        <f t="shared" si="0"/>
        <v>11.821978374813396</v>
      </c>
      <c r="AD50">
        <f t="shared" si="1"/>
        <v>975.16949774172099</v>
      </c>
      <c r="AE50">
        <f>'IDT-1'!C50</f>
        <v>0</v>
      </c>
      <c r="AF50" s="26"/>
      <c r="AG50">
        <f t="shared" si="2"/>
        <v>975.16949774172099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9.61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7.4748883635408445</v>
      </c>
      <c r="F51">
        <f>GT_Spot!Q51</f>
        <v>0</v>
      </c>
      <c r="G51">
        <f>PPCL_NG!Q51</f>
        <v>9.64</v>
      </c>
      <c r="H51">
        <f>PPCL_Spot!Q51</f>
        <v>12.91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734.97550703900083</v>
      </c>
      <c r="P51" s="77">
        <v>66.055874725274734</v>
      </c>
      <c r="Q51" s="77">
        <v>22.019259999999999</v>
      </c>
      <c r="R51" s="80">
        <v>21.637727272727272</v>
      </c>
      <c r="S51" s="80">
        <v>0</v>
      </c>
      <c r="T51" s="78">
        <f>SUMPRODUCT(LTA!F51:AJ51,LTA!F$101:AJ$101,LTA!F$104:AJ$104)</f>
        <v>129.81</v>
      </c>
      <c r="U51" s="78">
        <f>SUMPRODUCT(LTA!F51:AJ51,LTA!F$102:AJ$102,LTA!F$104:AJ$104)</f>
        <v>104.22000000000001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-177.42</v>
      </c>
      <c r="AC51">
        <f t="shared" si="0"/>
        <v>11.74983405011268</v>
      </c>
      <c r="AD51">
        <f t="shared" si="1"/>
        <v>967.04342335043123</v>
      </c>
      <c r="AE51">
        <f>'IDT-1'!C51</f>
        <v>0</v>
      </c>
      <c r="AF51" s="26"/>
      <c r="AG51">
        <f t="shared" si="2"/>
        <v>967.04342335043123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7.4748883635408445</v>
      </c>
      <c r="F52">
        <f>GT_Spot!Q52</f>
        <v>0</v>
      </c>
      <c r="G52">
        <f>PPCL_NG!Q52</f>
        <v>9.64</v>
      </c>
      <c r="H52">
        <f>PPCL_Spot!Q52</f>
        <v>13.538407246206329</v>
      </c>
      <c r="I52">
        <f>Bawana_NG!Q52</f>
        <v>46.8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736.25569556921675</v>
      </c>
      <c r="P52" s="77">
        <v>66.055874725274734</v>
      </c>
      <c r="Q52" s="77">
        <v>22.019259999999999</v>
      </c>
      <c r="R52" s="80">
        <v>21.637727272727272</v>
      </c>
      <c r="S52" s="80">
        <v>0</v>
      </c>
      <c r="T52" s="78">
        <f>SUMPRODUCT(LTA!F52:AJ52,LTA!F$101:AJ$101,LTA!F$104:AJ$104)</f>
        <v>129.31</v>
      </c>
      <c r="U52" s="78">
        <f>SUMPRODUCT(LTA!F52:AJ52,LTA!F$102:AJ$102,LTA!F$104:AJ$104)</f>
        <v>104.26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</v>
      </c>
      <c r="AA52" s="117">
        <f>STOA!I52</f>
        <v>0.66999999999999993</v>
      </c>
      <c r="AB52" s="117">
        <f>-STOA!O52</f>
        <v>-177.42</v>
      </c>
      <c r="AC52">
        <f t="shared" si="0"/>
        <v>11.851362968167148</v>
      </c>
      <c r="AD52">
        <f t="shared" si="1"/>
        <v>958.39049020879906</v>
      </c>
      <c r="AE52">
        <f>'IDT-1'!C52</f>
        <v>0</v>
      </c>
      <c r="AF52" s="26"/>
      <c r="AG52">
        <f t="shared" si="2"/>
        <v>958.39049020879906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7.4748883635408445</v>
      </c>
      <c r="F53">
        <f>GT_Spot!Q53</f>
        <v>0</v>
      </c>
      <c r="G53">
        <f>PPCL_NG!Q53</f>
        <v>9.64</v>
      </c>
      <c r="H53">
        <f>PPCL_Spot!Q53</f>
        <v>13.538407246206329</v>
      </c>
      <c r="I53">
        <f>Bawana_NG!Q53</f>
        <v>46.8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737.69590788792175</v>
      </c>
      <c r="P53" s="77">
        <v>66.055874725274734</v>
      </c>
      <c r="Q53" s="77">
        <v>22.019259999999999</v>
      </c>
      <c r="R53" s="80">
        <v>21.637727272727272</v>
      </c>
      <c r="S53" s="80">
        <v>0</v>
      </c>
      <c r="T53" s="78">
        <f>SUMPRODUCT(LTA!F53:AJ53,LTA!F$101:AJ$101,LTA!F$104:AJ$104)</f>
        <v>129.77999999999997</v>
      </c>
      <c r="U53" s="78">
        <f>SUMPRODUCT(LTA!F53:AJ53,LTA!F$102:AJ$102,LTA!F$104:AJ$104)</f>
        <v>104.33000000000001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-177.42</v>
      </c>
      <c r="AC53">
        <f t="shared" si="0"/>
        <v>11.780007561349798</v>
      </c>
      <c r="AD53">
        <f t="shared" si="1"/>
        <v>970.44205793432127</v>
      </c>
      <c r="AE53">
        <f>'IDT-1'!C53</f>
        <v>0</v>
      </c>
      <c r="AF53" s="26"/>
      <c r="AG53">
        <f t="shared" si="2"/>
        <v>970.44205793432127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7.4748883635408445</v>
      </c>
      <c r="F54">
        <f>GT_Spot!Q54</f>
        <v>0</v>
      </c>
      <c r="G54">
        <f>PPCL_NG!Q54</f>
        <v>9.64</v>
      </c>
      <c r="H54">
        <f>PPCL_Spot!Q54</f>
        <v>13.538407246206329</v>
      </c>
      <c r="I54">
        <f>Bawana_NG!Q54</f>
        <v>46.8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734.96848382792177</v>
      </c>
      <c r="P54" s="77">
        <v>66.055874725274734</v>
      </c>
      <c r="Q54" s="77">
        <v>22.019259999999999</v>
      </c>
      <c r="R54" s="80">
        <v>21.637727272727272</v>
      </c>
      <c r="S54" s="80">
        <v>0</v>
      </c>
      <c r="T54" s="78">
        <f>SUMPRODUCT(LTA!F54:AJ54,LTA!F$101:AJ$101,LTA!F$104:AJ$104)</f>
        <v>130.32</v>
      </c>
      <c r="U54" s="78">
        <f>SUMPRODUCT(LTA!F54:AJ54,LTA!F$102:AJ$102,LTA!F$104:AJ$104)</f>
        <v>104.36000000000001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-177.42</v>
      </c>
      <c r="AC54">
        <f t="shared" si="0"/>
        <v>11.761022229621799</v>
      </c>
      <c r="AD54">
        <f t="shared" si="1"/>
        <v>968.30361920604946</v>
      </c>
      <c r="AE54">
        <f>'IDT-1'!C54</f>
        <v>0</v>
      </c>
      <c r="AF54" s="26"/>
      <c r="AG54">
        <f t="shared" si="2"/>
        <v>968.30361920604946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7.4748883635408445</v>
      </c>
      <c r="F55">
        <f>GT_Spot!Q55</f>
        <v>0</v>
      </c>
      <c r="G55">
        <f>PPCL_NG!Q55</f>
        <v>9.64</v>
      </c>
      <c r="H55">
        <f>PPCL_Spot!Q55</f>
        <v>13.538407246206329</v>
      </c>
      <c r="I55">
        <f>Bawana_NG!Q55</f>
        <v>46.8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736.1376273996575</v>
      </c>
      <c r="P55" s="77">
        <v>66.055874725274734</v>
      </c>
      <c r="Q55" s="77">
        <v>22.019259999999999</v>
      </c>
      <c r="R55" s="80">
        <v>21.637727272727272</v>
      </c>
      <c r="S55" s="80">
        <v>0</v>
      </c>
      <c r="T55" s="78">
        <f>SUMPRODUCT(LTA!F55:AJ55,LTA!F$101:AJ$101,LTA!F$104:AJ$104)</f>
        <v>131.05000000000001</v>
      </c>
      <c r="U55" s="78">
        <f>SUMPRODUCT(LTA!F55:AJ55,LTA!F$102:AJ$102,LTA!F$104:AJ$104)</f>
        <v>104.46000000000001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-177.72</v>
      </c>
      <c r="AC55">
        <f t="shared" si="0"/>
        <v>12.065378212019983</v>
      </c>
      <c r="AD55">
        <f t="shared" si="1"/>
        <v>937.69840679538686</v>
      </c>
      <c r="AE55">
        <f>'IDT-1'!C55</f>
        <v>0</v>
      </c>
      <c r="AF55" s="26"/>
      <c r="AG55">
        <f t="shared" si="2"/>
        <v>937.69840679538686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7.4748883635408445</v>
      </c>
      <c r="F56">
        <f>GT_Spot!Q56</f>
        <v>0</v>
      </c>
      <c r="G56">
        <f>PPCL_NG!Q56</f>
        <v>9.64</v>
      </c>
      <c r="H56">
        <f>PPCL_Spot!Q56</f>
        <v>13.538407246206329</v>
      </c>
      <c r="I56">
        <f>Bawana_NG!Q56</f>
        <v>46.8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731.0504201136979</v>
      </c>
      <c r="P56" s="77">
        <v>66.055874725274734</v>
      </c>
      <c r="Q56" s="77">
        <v>22.019259999999999</v>
      </c>
      <c r="R56" s="80">
        <v>21.637727272727272</v>
      </c>
      <c r="S56" s="80">
        <v>0</v>
      </c>
      <c r="T56" s="78">
        <f>SUMPRODUCT(LTA!F56:AJ56,LTA!F$101:AJ$101,LTA!F$104:AJ$104)</f>
        <v>129.43</v>
      </c>
      <c r="U56" s="78">
        <f>SUMPRODUCT(LTA!F56:AJ56,LTA!F$102:AJ$102,LTA!F$104:AJ$104)</f>
        <v>104.5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-177.72</v>
      </c>
      <c r="AC56">
        <f t="shared" si="0"/>
        <v>11.811387982415241</v>
      </c>
      <c r="AD56">
        <f t="shared" si="1"/>
        <v>953.28518973903192</v>
      </c>
      <c r="AE56">
        <f>'IDT-1'!C56</f>
        <v>0</v>
      </c>
      <c r="AF56" s="26"/>
      <c r="AG56">
        <f t="shared" si="2"/>
        <v>953.28518973903192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7.4748883635408445</v>
      </c>
      <c r="F57">
        <f>GT_Spot!Q57</f>
        <v>0</v>
      </c>
      <c r="G57">
        <f>PPCL_NG!Q57</f>
        <v>9.64</v>
      </c>
      <c r="H57">
        <f>PPCL_Spot!Q57</f>
        <v>12.91</v>
      </c>
      <c r="I57">
        <f>Bawana_NG!Q57</f>
        <v>46.8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705.23242543816662</v>
      </c>
      <c r="P57" s="77">
        <v>66.055874725274734</v>
      </c>
      <c r="Q57" s="77">
        <v>22.019259999999999</v>
      </c>
      <c r="R57" s="80">
        <v>21.637727272727272</v>
      </c>
      <c r="S57" s="80">
        <v>0</v>
      </c>
      <c r="T57" s="78">
        <f>SUMPRODUCT(LTA!F57:AJ57,LTA!F$101:AJ$101,LTA!F$104:AJ$104)</f>
        <v>129.64999999999998</v>
      </c>
      <c r="U57" s="78">
        <f>SUMPRODUCT(LTA!F57:AJ57,LTA!F$102:AJ$102,LTA!F$104:AJ$104)</f>
        <v>104.55000000000001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-177.72</v>
      </c>
      <c r="AC57">
        <f t="shared" si="0"/>
        <v>11.492254370281998</v>
      </c>
      <c r="AD57">
        <f t="shared" si="1"/>
        <v>937.42792142942756</v>
      </c>
      <c r="AE57">
        <f>'IDT-1'!C57</f>
        <v>0</v>
      </c>
      <c r="AF57" s="26"/>
      <c r="AG57">
        <f t="shared" si="2"/>
        <v>937.42792142942756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7.4748883635408445</v>
      </c>
      <c r="F58">
        <f>GT_Spot!Q58</f>
        <v>0</v>
      </c>
      <c r="G58">
        <f>PPCL_NG!Q58</f>
        <v>9.64</v>
      </c>
      <c r="H58">
        <f>PPCL_Spot!Q58</f>
        <v>13.538407246206329</v>
      </c>
      <c r="I58">
        <f>Bawana_NG!Q58</f>
        <v>46.8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706.74599048471214</v>
      </c>
      <c r="P58" s="77">
        <v>66.055874725274734</v>
      </c>
      <c r="Q58" s="77">
        <v>22.019259999999999</v>
      </c>
      <c r="R58" s="80">
        <v>21.637727272727272</v>
      </c>
      <c r="S58" s="80">
        <v>0</v>
      </c>
      <c r="T58" s="78">
        <f>SUMPRODUCT(LTA!F58:AJ58,LTA!F$101:AJ$101,LTA!F$104:AJ$104)</f>
        <v>129.04000000000002</v>
      </c>
      <c r="U58" s="78">
        <f>SUMPRODUCT(LTA!F58:AJ58,LTA!F$102:AJ$102,LTA!F$104:AJ$104)</f>
        <v>104.58000000000001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-177.72</v>
      </c>
      <c r="AC58">
        <f t="shared" si="0"/>
        <v>11.505999726458214</v>
      </c>
      <c r="AD58">
        <f t="shared" si="1"/>
        <v>938.97614836600314</v>
      </c>
      <c r="AE58">
        <f>'IDT-1'!C58</f>
        <v>0</v>
      </c>
      <c r="AF58" s="26"/>
      <c r="AG58">
        <f t="shared" si="2"/>
        <v>938.97614836600314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7.1138656595629888</v>
      </c>
      <c r="F59">
        <f>GT_Spot!Q59</f>
        <v>0</v>
      </c>
      <c r="G59">
        <f>PPCL_NG!Q59</f>
        <v>9.64</v>
      </c>
      <c r="H59">
        <f>PPCL_Spot!Q59</f>
        <v>13.538407246206329</v>
      </c>
      <c r="I59">
        <f>Bawana_NG!Q59</f>
        <v>46.8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713.03576506168179</v>
      </c>
      <c r="P59" s="77">
        <v>66.055874725274734</v>
      </c>
      <c r="Q59" s="77">
        <v>22.019259999999999</v>
      </c>
      <c r="R59" s="80">
        <v>21.637727272727272</v>
      </c>
      <c r="S59" s="80">
        <v>0</v>
      </c>
      <c r="T59" s="78">
        <f>SUMPRODUCT(LTA!F59:AJ59,LTA!F$101:AJ$101,LTA!F$104:AJ$104)</f>
        <v>127.75</v>
      </c>
      <c r="U59" s="78">
        <f>SUMPRODUCT(LTA!F59:AJ59,LTA!F$102:AJ$102,LTA!F$104:AJ$104)</f>
        <v>104.72000000000001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-177.72</v>
      </c>
      <c r="AC59">
        <f t="shared" si="0"/>
        <v>11.54805274294054</v>
      </c>
      <c r="AD59">
        <f t="shared" si="1"/>
        <v>943.71284722251255</v>
      </c>
      <c r="AE59">
        <f>'IDT-1'!C59</f>
        <v>0</v>
      </c>
      <c r="AF59" s="26"/>
      <c r="AG59">
        <f t="shared" si="2"/>
        <v>943.71284722251255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7.1138656595629888</v>
      </c>
      <c r="F60">
        <f>GT_Spot!Q60</f>
        <v>0</v>
      </c>
      <c r="G60">
        <f>PPCL_NG!Q60</f>
        <v>9.64</v>
      </c>
      <c r="H60">
        <f>PPCL_Spot!Q60</f>
        <v>13.538407246206329</v>
      </c>
      <c r="I60">
        <f>Bawana_NG!Q60</f>
        <v>46.8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708.03277828915657</v>
      </c>
      <c r="P60" s="77">
        <v>66.055874725274734</v>
      </c>
      <c r="Q60" s="77">
        <v>22.019259999999999</v>
      </c>
      <c r="R60" s="80">
        <v>21.637727272727272</v>
      </c>
      <c r="S60" s="80">
        <v>0</v>
      </c>
      <c r="T60" s="78">
        <f>SUMPRODUCT(LTA!F60:AJ60,LTA!F$101:AJ$101,LTA!F$104:AJ$104)</f>
        <v>126.98</v>
      </c>
      <c r="U60" s="78">
        <f>SUMPRODUCT(LTA!F60:AJ60,LTA!F$102:AJ$102,LTA!F$104:AJ$104)</f>
        <v>104.87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-177.72</v>
      </c>
      <c r="AC60">
        <f t="shared" si="0"/>
        <v>11.49857045934232</v>
      </c>
      <c r="AD60">
        <f t="shared" si="1"/>
        <v>938.13934273358564</v>
      </c>
      <c r="AE60">
        <f>'IDT-1'!C60</f>
        <v>0</v>
      </c>
      <c r="AF60" s="26"/>
      <c r="AG60">
        <f t="shared" si="2"/>
        <v>938.13934273358564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7.1138656595629888</v>
      </c>
      <c r="F61">
        <f>GT_Spot!Q61</f>
        <v>0</v>
      </c>
      <c r="G61">
        <f>PPCL_NG!Q61</f>
        <v>9.64</v>
      </c>
      <c r="H61">
        <f>PPCL_Spot!Q61</f>
        <v>13.538407246206329</v>
      </c>
      <c r="I61">
        <f>Bawana_NG!Q61</f>
        <v>46.8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708.93678238889402</v>
      </c>
      <c r="P61" s="77">
        <v>66.055874725274734</v>
      </c>
      <c r="Q61" s="77">
        <v>22.019259999999999</v>
      </c>
      <c r="R61" s="80">
        <v>21.637727272727272</v>
      </c>
      <c r="S61" s="80">
        <v>0</v>
      </c>
      <c r="T61" s="78">
        <f>SUMPRODUCT(LTA!F61:AJ61,LTA!F$101:AJ$101,LTA!F$104:AJ$104)</f>
        <v>123.39</v>
      </c>
      <c r="U61" s="78">
        <f>SUMPRODUCT(LTA!F61:AJ61,LTA!F$102:AJ$102,LTA!F$104:AJ$104)</f>
        <v>104.96000000000001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-177.72</v>
      </c>
      <c r="AC61">
        <f t="shared" si="0"/>
        <v>11.475725695420008</v>
      </c>
      <c r="AD61">
        <f t="shared" si="1"/>
        <v>935.56619159724539</v>
      </c>
      <c r="AE61">
        <f>'IDT-1'!C61</f>
        <v>0</v>
      </c>
      <c r="AF61" s="26"/>
      <c r="AG61">
        <f t="shared" si="2"/>
        <v>935.56619159724539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7.1138656595629888</v>
      </c>
      <c r="F62">
        <f>GT_Spot!Q62</f>
        <v>0</v>
      </c>
      <c r="G62">
        <f>PPCL_NG!Q62</f>
        <v>9.64</v>
      </c>
      <c r="H62">
        <f>PPCL_Spot!Q62</f>
        <v>13.538407246206329</v>
      </c>
      <c r="I62">
        <f>Bawana_NG!Q62</f>
        <v>46.8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709.89663282020717</v>
      </c>
      <c r="P62" s="77">
        <v>66.055874725274734</v>
      </c>
      <c r="Q62" s="77">
        <v>22.019259999999999</v>
      </c>
      <c r="R62" s="80">
        <v>21.637727272727272</v>
      </c>
      <c r="S62" s="80">
        <v>0</v>
      </c>
      <c r="T62" s="78">
        <f>SUMPRODUCT(LTA!F62:AJ62,LTA!F$101:AJ$101,LTA!F$104:AJ$104)</f>
        <v>120.31</v>
      </c>
      <c r="U62" s="78">
        <f>SUMPRODUCT(LTA!F62:AJ62,LTA!F$102:AJ$102,LTA!F$104:AJ$104)</f>
        <v>105.02000000000001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-177.72</v>
      </c>
      <c r="AC62">
        <f t="shared" si="0"/>
        <v>11.457596379215564</v>
      </c>
      <c r="AD62">
        <f t="shared" si="1"/>
        <v>933.52417134476286</v>
      </c>
      <c r="AE62">
        <f>'IDT-1'!C62</f>
        <v>0</v>
      </c>
      <c r="AF62" s="26"/>
      <c r="AG62">
        <f t="shared" si="2"/>
        <v>933.52417134476286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7.1138656595629888</v>
      </c>
      <c r="F63">
        <f>GT_Spot!Q63</f>
        <v>0</v>
      </c>
      <c r="G63">
        <f>PPCL_NG!Q63</f>
        <v>9.64</v>
      </c>
      <c r="H63">
        <f>PPCL_Spot!Q63</f>
        <v>12.91</v>
      </c>
      <c r="I63">
        <f>Bawana_NG!Q63</f>
        <v>46.8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717.78989726194447</v>
      </c>
      <c r="P63" s="77">
        <v>66.055874725274734</v>
      </c>
      <c r="Q63" s="77">
        <v>22.019259999999999</v>
      </c>
      <c r="R63" s="80">
        <v>21.637727272727272</v>
      </c>
      <c r="S63" s="80">
        <v>0</v>
      </c>
      <c r="T63" s="78">
        <f>SUMPRODUCT(LTA!F63:AJ63,LTA!F$101:AJ$101,LTA!F$104:AJ$104)</f>
        <v>116.28000000000002</v>
      </c>
      <c r="U63" s="78">
        <f>SUMPRODUCT(LTA!F63:AJ63,LTA!F$102:AJ$102,LTA!F$104:AJ$104)</f>
        <v>105.12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-177.72</v>
      </c>
      <c r="AC63">
        <f t="shared" si="0"/>
        <v>11.486943122536236</v>
      </c>
      <c r="AD63">
        <f t="shared" si="1"/>
        <v>936.8296817969732</v>
      </c>
      <c r="AE63">
        <f>'IDT-1'!C63</f>
        <v>0</v>
      </c>
      <c r="AF63" s="26"/>
      <c r="AG63">
        <f t="shared" si="2"/>
        <v>936.8296817969732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7.1138656595629888</v>
      </c>
      <c r="F64">
        <f>GT_Spot!Q64</f>
        <v>0</v>
      </c>
      <c r="G64">
        <f>PPCL_NG!Q64</f>
        <v>9.64</v>
      </c>
      <c r="H64">
        <f>PPCL_Spot!Q64</f>
        <v>13.538407246206329</v>
      </c>
      <c r="I64">
        <f>Bawana_NG!Q64</f>
        <v>46.8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717.78989726194447</v>
      </c>
      <c r="P64" s="77">
        <v>66.055874725274734</v>
      </c>
      <c r="Q64" s="77">
        <v>22.019259999999999</v>
      </c>
      <c r="R64" s="80">
        <v>21.637727272727272</v>
      </c>
      <c r="S64" s="80">
        <v>0</v>
      </c>
      <c r="T64" s="78">
        <f>SUMPRODUCT(LTA!F64:AJ64,LTA!F$101:AJ$101,LTA!F$104:AJ$104)</f>
        <v>111.14</v>
      </c>
      <c r="U64" s="78">
        <f>SUMPRODUCT(LTA!F64:AJ64,LTA!F$102:AJ$102,LTA!F$104:AJ$104)</f>
        <v>105.27000000000001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-177.72</v>
      </c>
      <c r="AC64">
        <f t="shared" si="0"/>
        <v>11.714904931968714</v>
      </c>
      <c r="AD64">
        <f t="shared" si="1"/>
        <v>902.24012723374722</v>
      </c>
      <c r="AE64">
        <f>'IDT-1'!C64</f>
        <v>0</v>
      </c>
      <c r="AF64" s="26"/>
      <c r="AG64">
        <f t="shared" si="2"/>
        <v>902.24012723374722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7.1138656595629888</v>
      </c>
      <c r="F65">
        <f>GT_Spot!Q65</f>
        <v>0</v>
      </c>
      <c r="G65">
        <f>PPCL_NG!Q65</f>
        <v>9.64</v>
      </c>
      <c r="H65">
        <f>PPCL_Spot!Q65</f>
        <v>13.538407246206329</v>
      </c>
      <c r="I65">
        <f>Bawana_NG!Q65</f>
        <v>46.8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713.71921956526148</v>
      </c>
      <c r="P65" s="77">
        <v>66.055874725274734</v>
      </c>
      <c r="Q65" s="77">
        <v>18.552160000000001</v>
      </c>
      <c r="R65" s="80">
        <v>21.637727272727272</v>
      </c>
      <c r="S65" s="80">
        <v>0</v>
      </c>
      <c r="T65" s="78">
        <f>SUMPRODUCT(LTA!F65:AJ65,LTA!F$101:AJ$101,LTA!F$104:AJ$104)</f>
        <v>104.67</v>
      </c>
      <c r="U65" s="78">
        <f>SUMPRODUCT(LTA!F65:AJ65,LTA!F$102:AJ$102,LTA!F$104:AJ$104)</f>
        <v>105.56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-177.72</v>
      </c>
      <c r="AC65">
        <f t="shared" si="0"/>
        <v>11.638579125848876</v>
      </c>
      <c r="AD65">
        <f t="shared" si="1"/>
        <v>883.5986753431838</v>
      </c>
      <c r="AE65">
        <f>'IDT-1'!C65</f>
        <v>0</v>
      </c>
      <c r="AF65" s="26"/>
      <c r="AG65">
        <f t="shared" si="2"/>
        <v>883.5986753431838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7.1138656595629888</v>
      </c>
      <c r="F66">
        <f>GT_Spot!Q66</f>
        <v>0</v>
      </c>
      <c r="G66">
        <f>PPCL_NG!Q66</f>
        <v>9.64</v>
      </c>
      <c r="H66">
        <f>PPCL_Spot!Q66</f>
        <v>13.538407246206329</v>
      </c>
      <c r="I66">
        <f>Bawana_NG!Q66</f>
        <v>46.8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715.3727804480493</v>
      </c>
      <c r="P66" s="77">
        <v>66.055874725274734</v>
      </c>
      <c r="Q66" s="77">
        <v>18.552160000000001</v>
      </c>
      <c r="R66" s="80">
        <v>21.637727272727272</v>
      </c>
      <c r="S66" s="80">
        <v>0</v>
      </c>
      <c r="T66" s="78">
        <f>SUMPRODUCT(LTA!F66:AJ66,LTA!F$101:AJ$101,LTA!F$104:AJ$104)</f>
        <v>96.62</v>
      </c>
      <c r="U66" s="78">
        <f>SUMPRODUCT(LTA!F66:AJ66,LTA!F$102:AJ$102,LTA!F$104:AJ$104)</f>
        <v>105.65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-29</v>
      </c>
      <c r="AA66" s="117">
        <f>STOA!I66</f>
        <v>0.66999999999999993</v>
      </c>
      <c r="AB66" s="117">
        <f>-STOA!O66</f>
        <v>-177.72</v>
      </c>
      <c r="AC66">
        <f t="shared" si="0"/>
        <v>11.662985609317168</v>
      </c>
      <c r="AD66">
        <f t="shared" si="1"/>
        <v>868.26782974250352</v>
      </c>
      <c r="AE66">
        <f>'IDT-1'!C66</f>
        <v>0</v>
      </c>
      <c r="AF66" s="26"/>
      <c r="AG66">
        <f t="shared" si="2"/>
        <v>868.26782974250352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7.1138656595629888</v>
      </c>
      <c r="F67">
        <f>GT_Spot!Q67</f>
        <v>0</v>
      </c>
      <c r="G67">
        <f>PPCL_NG!Q67</f>
        <v>9.64</v>
      </c>
      <c r="H67">
        <f>PPCL_Spot!Q67</f>
        <v>13.538407246206329</v>
      </c>
      <c r="I67">
        <f>Bawana_NG!Q67</f>
        <v>46.8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714.04406926744343</v>
      </c>
      <c r="P67" s="77">
        <v>66.055874725274734</v>
      </c>
      <c r="Q67" s="77">
        <v>18.552160000000001</v>
      </c>
      <c r="R67" s="80">
        <v>21.637727272727275</v>
      </c>
      <c r="S67" s="80">
        <v>0</v>
      </c>
      <c r="T67" s="78">
        <f>SUMPRODUCT(LTA!F67:AJ67,LTA!F$101:AJ$101,LTA!F$104:AJ$104)</f>
        <v>87.28</v>
      </c>
      <c r="U67" s="78">
        <f>SUMPRODUCT(LTA!F67:AJ67,LTA!F$102:AJ$102,LTA!F$104:AJ$104)</f>
        <v>105.76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-177.72</v>
      </c>
      <c r="AC67">
        <f t="shared" si="0"/>
        <v>11.800900266504916</v>
      </c>
      <c r="AD67">
        <f t="shared" si="1"/>
        <v>831.57120390470982</v>
      </c>
      <c r="AE67">
        <f>'IDT-1'!C67</f>
        <v>0</v>
      </c>
      <c r="AF67" s="26"/>
      <c r="AG67">
        <f t="shared" si="2"/>
        <v>831.57120390470982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7.1138656595629888</v>
      </c>
      <c r="F68">
        <f>GT_Spot!Q68</f>
        <v>0</v>
      </c>
      <c r="G68">
        <f>PPCL_NG!Q68</f>
        <v>9.64</v>
      </c>
      <c r="H68">
        <f>PPCL_Spot!Q68</f>
        <v>13.538407246206329</v>
      </c>
      <c r="I68">
        <f>Bawana_NG!Q68</f>
        <v>46.81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716.98252801423121</v>
      </c>
      <c r="P68" s="77">
        <v>66.055874725274734</v>
      </c>
      <c r="Q68" s="77">
        <v>18.552160000000001</v>
      </c>
      <c r="R68" s="80">
        <v>21.637727272727272</v>
      </c>
      <c r="S68" s="80">
        <v>0</v>
      </c>
      <c r="T68" s="78">
        <f>SUMPRODUCT(LTA!F68:AJ68,LTA!F$101:AJ$101,LTA!F$104:AJ$104)</f>
        <v>78.31</v>
      </c>
      <c r="U68" s="78">
        <f>SUMPRODUCT(LTA!F68:AJ68,LTA!F$102:AJ$102,LTA!F$104:AJ$104)</f>
        <v>105.86000000000001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-14</v>
      </c>
      <c r="AA68" s="117">
        <f>STOA!I68</f>
        <v>0.66999999999999993</v>
      </c>
      <c r="AB68" s="117">
        <f>-STOA!O68</f>
        <v>-177.72</v>
      </c>
      <c r="AC68">
        <f t="shared" ref="AC68:AC98" si="3">SUMIF(B68:AB68,"&gt;0")*$AC$2-SUMIF(B68:AB68,"&lt;0")*($AC$2/(1-$AC$2))+SUMIF(AI68:AR68,"&gt;0")*$AC$2-SUMIF(AI68:AR68,"&lt;0")*($AC$2/(1-$AC$2))</f>
        <v>11.695521938343477</v>
      </c>
      <c r="AD68">
        <f t="shared" ref="AD68:AD98" si="4">SUM(B68:AB68,AI68:AR68)-AC68</f>
        <v>831.75504097965927</v>
      </c>
      <c r="AE68">
        <f>'IDT-1'!C68</f>
        <v>0</v>
      </c>
      <c r="AF68" s="26"/>
      <c r="AG68">
        <f t="shared" ref="AG68:AG98" si="5">SUM(AD68:AF68)</f>
        <v>831.75504097965927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7.1138656595629888</v>
      </c>
      <c r="F69">
        <f>GT_Spot!Q69</f>
        <v>0</v>
      </c>
      <c r="G69">
        <f>PPCL_NG!Q69</f>
        <v>9.64</v>
      </c>
      <c r="H69">
        <f>PPCL_Spot!Q69</f>
        <v>12.91</v>
      </c>
      <c r="I69">
        <f>Bawana_NG!Q69</f>
        <v>46.8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721.25504089422748</v>
      </c>
      <c r="P69" s="77">
        <v>66.055874725274734</v>
      </c>
      <c r="Q69" s="77">
        <v>18.552160000000001</v>
      </c>
      <c r="R69" s="80">
        <v>21.279090909090911</v>
      </c>
      <c r="S69" s="80">
        <v>0</v>
      </c>
      <c r="T69" s="78">
        <f>SUMPRODUCT(LTA!F69:AJ69,LTA!F$101:AJ$101,LTA!F$104:AJ$104)</f>
        <v>67.81</v>
      </c>
      <c r="U69" s="78">
        <f>SUMPRODUCT(LTA!F69:AJ69,LTA!F$102:AJ$102,LTA!F$104:AJ$104)</f>
        <v>104.03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-177.72</v>
      </c>
      <c r="AC69">
        <f t="shared" si="3"/>
        <v>11.047641906500328</v>
      </c>
      <c r="AD69">
        <f t="shared" si="4"/>
        <v>887.34839028165584</v>
      </c>
      <c r="AE69">
        <f>'IDT-1'!C69</f>
        <v>0</v>
      </c>
      <c r="AF69" s="26"/>
      <c r="AG69">
        <f t="shared" si="5"/>
        <v>887.34839028165584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7.1138656595629888</v>
      </c>
      <c r="F70">
        <f>GT_Spot!Q70</f>
        <v>0</v>
      </c>
      <c r="G70">
        <f>PPCL_NG!Q70</f>
        <v>9.64</v>
      </c>
      <c r="H70">
        <f>PPCL_Spot!Q70</f>
        <v>13.538407246206329</v>
      </c>
      <c r="I70">
        <f>Bawana_NG!Q70</f>
        <v>46.8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740.88204039224752</v>
      </c>
      <c r="P70" s="77">
        <v>66.055874725274734</v>
      </c>
      <c r="Q70" s="77">
        <v>18.552160000000001</v>
      </c>
      <c r="R70" s="80">
        <v>17.0099898989899</v>
      </c>
      <c r="S70" s="80">
        <v>0</v>
      </c>
      <c r="T70" s="78">
        <f>SUMPRODUCT(LTA!F70:AJ70,LTA!F$101:AJ$101,LTA!F$104:AJ$104)</f>
        <v>56.26</v>
      </c>
      <c r="U70" s="78">
        <f>SUMPRODUCT(LTA!F70:AJ70,LTA!F$102:AJ$102,LTA!F$104:AJ$104)</f>
        <v>104.06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-45.3</v>
      </c>
      <c r="AA70" s="117">
        <f>STOA!I70</f>
        <v>0.66999999999999993</v>
      </c>
      <c r="AB70" s="117">
        <f>-STOA!O70</f>
        <v>-177.72</v>
      </c>
      <c r="AC70">
        <f t="shared" si="3"/>
        <v>11.622296486549009</v>
      </c>
      <c r="AD70">
        <f t="shared" si="4"/>
        <v>830.94004143573261</v>
      </c>
      <c r="AE70">
        <f>'IDT-1'!C70</f>
        <v>0</v>
      </c>
      <c r="AF70" s="26"/>
      <c r="AG70">
        <f t="shared" si="5"/>
        <v>830.94004143573261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7.1138656595629888</v>
      </c>
      <c r="F71">
        <f>GT_Spot!Q71</f>
        <v>0</v>
      </c>
      <c r="G71">
        <f>PPCL_NG!Q71</f>
        <v>9.64</v>
      </c>
      <c r="H71">
        <f>PPCL_Spot!Q71</f>
        <v>13.538407246206329</v>
      </c>
      <c r="I71">
        <f>Bawana_NG!Q71</f>
        <v>46.8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755.6958171102475</v>
      </c>
      <c r="P71" s="77">
        <v>66.055874725274734</v>
      </c>
      <c r="Q71" s="77">
        <v>18.552160000000001</v>
      </c>
      <c r="R71" s="80">
        <v>8.3894343434343437</v>
      </c>
      <c r="S71" s="80">
        <v>0</v>
      </c>
      <c r="T71" s="78">
        <f>SUMPRODUCT(LTA!F71:AJ71,LTA!F$101:AJ$101,LTA!F$104:AJ$104)</f>
        <v>44.02</v>
      </c>
      <c r="U71" s="78">
        <f>SUMPRODUCT(LTA!F71:AJ71,LTA!F$102:AJ$102,LTA!F$104:AJ$104)</f>
        <v>104.16000000000001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0.66999999999999993</v>
      </c>
      <c r="AB71" s="117">
        <f>-STOA!O71</f>
        <v>-177.07999999999998</v>
      </c>
      <c r="AC71">
        <f t="shared" si="3"/>
        <v>11.250884929630818</v>
      </c>
      <c r="AD71">
        <f t="shared" si="4"/>
        <v>861.30467415509509</v>
      </c>
      <c r="AE71">
        <f>'IDT-1'!C71</f>
        <v>0</v>
      </c>
      <c r="AF71" s="26"/>
      <c r="AG71">
        <f t="shared" si="5"/>
        <v>861.30467415509509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5.033744131455399</v>
      </c>
      <c r="F72">
        <f>GT_Spot!Q72</f>
        <v>0</v>
      </c>
      <c r="G72">
        <f>PPCL_NG!Q72</f>
        <v>9.64</v>
      </c>
      <c r="H72">
        <f>PPCL_Spot!Q72</f>
        <v>13.538407246206329</v>
      </c>
      <c r="I72">
        <f>Bawana_NG!Q72</f>
        <v>46.8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797.67086519073007</v>
      </c>
      <c r="P72" s="77">
        <v>66.055874725274734</v>
      </c>
      <c r="Q72" s="77">
        <v>18.552160000000001</v>
      </c>
      <c r="R72" s="80">
        <v>2.8876868686868691</v>
      </c>
      <c r="S72" s="80">
        <v>0</v>
      </c>
      <c r="T72" s="78">
        <f>SUMPRODUCT(LTA!F72:AJ72,LTA!F$101:AJ$101,LTA!F$104:AJ$104)</f>
        <v>32.11</v>
      </c>
      <c r="U72" s="78">
        <f>SUMPRODUCT(LTA!F72:AJ72,LTA!F$102:AJ$102,LTA!F$104:AJ$104)</f>
        <v>104.32000000000001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-70</v>
      </c>
      <c r="AA72" s="117">
        <f>STOA!I72</f>
        <v>0.66999999999999993</v>
      </c>
      <c r="AB72" s="117">
        <f>-STOA!O72</f>
        <v>-177.07999999999998</v>
      </c>
      <c r="AC72">
        <f t="shared" si="3"/>
        <v>12.38234829534445</v>
      </c>
      <c r="AD72">
        <f t="shared" si="4"/>
        <v>777.81638986700909</v>
      </c>
      <c r="AE72">
        <f>'IDT-1'!C72</f>
        <v>0</v>
      </c>
      <c r="AF72" s="26"/>
      <c r="AG72">
        <f t="shared" si="5"/>
        <v>777.81638986700909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5.033744131455399</v>
      </c>
      <c r="F73">
        <f>GT_Spot!Q73</f>
        <v>0</v>
      </c>
      <c r="G73">
        <f>PPCL_NG!Q73</f>
        <v>9.64</v>
      </c>
      <c r="H73">
        <f>PPCL_Spot!Q73</f>
        <v>13.538407246206329</v>
      </c>
      <c r="I73">
        <f>Bawana_NG!Q73</f>
        <v>46.8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827.4858378327508</v>
      </c>
      <c r="P73" s="77">
        <v>66.055874725274734</v>
      </c>
      <c r="Q73" s="77">
        <v>18.552160000000001</v>
      </c>
      <c r="R73" s="80">
        <v>0.35332323232323237</v>
      </c>
      <c r="S73" s="80">
        <v>0</v>
      </c>
      <c r="T73" s="78">
        <f>SUMPRODUCT(LTA!F73:AJ73,LTA!F$101:AJ$101,LTA!F$104:AJ$104)</f>
        <v>20.299999999999997</v>
      </c>
      <c r="U73" s="78">
        <f>SUMPRODUCT(LTA!F73:AJ73,LTA!F$102:AJ$102,LTA!F$104:AJ$104)</f>
        <v>104.47000000000001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-80</v>
      </c>
      <c r="AA73" s="117">
        <f>STOA!I73</f>
        <v>0.66999999999999993</v>
      </c>
      <c r="AB73" s="117">
        <f>-STOA!O73</f>
        <v>-177.07999999999998</v>
      </c>
      <c r="AC73">
        <f t="shared" si="3"/>
        <v>12.670737822471551</v>
      </c>
      <c r="AD73">
        <f t="shared" si="4"/>
        <v>776.14860934553883</v>
      </c>
      <c r="AE73">
        <f>'IDT-1'!C73</f>
        <v>0</v>
      </c>
      <c r="AF73" s="26"/>
      <c r="AG73">
        <f t="shared" si="5"/>
        <v>776.14860934553883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-67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5.033744131455399</v>
      </c>
      <c r="F74">
        <f>GT_Spot!Q74</f>
        <v>0</v>
      </c>
      <c r="G74">
        <f>PPCL_NG!Q74</f>
        <v>9.64</v>
      </c>
      <c r="H74">
        <f>PPCL_Spot!Q74</f>
        <v>13.538407246206329</v>
      </c>
      <c r="I74">
        <f>Bawana_NG!Q74</f>
        <v>46.8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827.4858378327508</v>
      </c>
      <c r="P74" s="77">
        <v>66.055874725274734</v>
      </c>
      <c r="Q74" s="77">
        <v>18.552160000000001</v>
      </c>
      <c r="R74" s="80">
        <v>0</v>
      </c>
      <c r="S74" s="80">
        <v>0</v>
      </c>
      <c r="T74" s="78">
        <f>SUMPRODUCT(LTA!F74:AJ74,LTA!F$101:AJ$101,LTA!F$104:AJ$104)</f>
        <v>11.36</v>
      </c>
      <c r="U74" s="78">
        <f>SUMPRODUCT(LTA!F74:AJ74,LTA!F$102:AJ$102,LTA!F$104:AJ$104)</f>
        <v>104.69000000000001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-60</v>
      </c>
      <c r="AA74" s="117">
        <f>STOA!I74</f>
        <v>0.66999999999999993</v>
      </c>
      <c r="AB74" s="117">
        <f>-STOA!O74</f>
        <v>-177.07999999999998</v>
      </c>
      <c r="AC74">
        <f t="shared" si="3"/>
        <v>11.996058034040022</v>
      </c>
      <c r="AD74">
        <f t="shared" si="4"/>
        <v>834.74996590164733</v>
      </c>
      <c r="AE74">
        <f>'IDT-1'!C74</f>
        <v>0</v>
      </c>
      <c r="AF74" s="26"/>
      <c r="AG74">
        <f t="shared" si="5"/>
        <v>834.74996590164733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5.0777582159624419</v>
      </c>
      <c r="F75">
        <f>GT_Spot!Q75</f>
        <v>0</v>
      </c>
      <c r="G75">
        <f>PPCL_NG!Q75</f>
        <v>9.64</v>
      </c>
      <c r="H75">
        <f>PPCL_Spot!Q75</f>
        <v>12.91</v>
      </c>
      <c r="I75">
        <f>Bawana_NG!Q75</f>
        <v>46.8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827.4858378327508</v>
      </c>
      <c r="P75" s="77">
        <v>66.055874725274734</v>
      </c>
      <c r="Q75" s="77">
        <v>18.552160000000001</v>
      </c>
      <c r="R75" s="80">
        <v>0</v>
      </c>
      <c r="S75" s="80">
        <v>0</v>
      </c>
      <c r="T75" s="78">
        <f>SUMPRODUCT(LTA!F75:AJ75,LTA!F$101:AJ$101,LTA!F$104:AJ$104)</f>
        <v>6.7900000000000009</v>
      </c>
      <c r="U75" s="78">
        <f>SUMPRODUCT(LTA!F75:AJ75,LTA!F$102:AJ$102,LTA!F$104:AJ$104)</f>
        <v>104.89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0.66999999999999993</v>
      </c>
      <c r="AB75" s="117">
        <f>-STOA!O75</f>
        <v>-206.03</v>
      </c>
      <c r="AC75">
        <f t="shared" si="3"/>
        <v>11.676793514652902</v>
      </c>
      <c r="AD75">
        <f t="shared" si="4"/>
        <v>861.16483725933517</v>
      </c>
      <c r="AE75">
        <f>'IDT-1'!C75</f>
        <v>0</v>
      </c>
      <c r="AF75" s="26"/>
      <c r="AG75">
        <f t="shared" si="5"/>
        <v>861.16483725933517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7.8855387765549017</v>
      </c>
      <c r="F76">
        <f>GT_Spot!Q76</f>
        <v>0</v>
      </c>
      <c r="G76">
        <f>PPCL_NG!Q76</f>
        <v>9.64</v>
      </c>
      <c r="H76">
        <f>PPCL_Spot!Q76</f>
        <v>13.538407246206329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822.30792972275083</v>
      </c>
      <c r="P76" s="77">
        <v>66.055874725274734</v>
      </c>
      <c r="Q76" s="77">
        <v>18.552160000000001</v>
      </c>
      <c r="R76" s="80">
        <v>0</v>
      </c>
      <c r="S76" s="80">
        <v>0</v>
      </c>
      <c r="T76" s="78">
        <f>SUMPRODUCT(LTA!F76:AJ76,LTA!F$101:AJ$101,LTA!F$104:AJ$104)</f>
        <v>2.75</v>
      </c>
      <c r="U76" s="78">
        <f>SUMPRODUCT(LTA!F76:AJ76,LTA!F$102:AJ$102,LTA!F$104:AJ$104)</f>
        <v>105.08000000000001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0.66999999999999993</v>
      </c>
      <c r="AB76" s="117">
        <f>-STOA!O76</f>
        <v>-206.03</v>
      </c>
      <c r="AC76">
        <f t="shared" si="3"/>
        <v>11.450023825540825</v>
      </c>
      <c r="AD76">
        <f t="shared" si="4"/>
        <v>875.79988664524592</v>
      </c>
      <c r="AE76">
        <f>'IDT-1'!C76</f>
        <v>0</v>
      </c>
      <c r="AF76" s="26"/>
      <c r="AG76">
        <f t="shared" si="5"/>
        <v>875.79988664524592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7.8855387765549017</v>
      </c>
      <c r="F77">
        <f>GT_Spot!Q77</f>
        <v>0</v>
      </c>
      <c r="G77">
        <f>PPCL_NG!Q77</f>
        <v>9.64</v>
      </c>
      <c r="H77">
        <f>PPCL_Spot!Q77</f>
        <v>13.538407246206329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811.67215697473011</v>
      </c>
      <c r="P77" s="77">
        <v>66.055874725274734</v>
      </c>
      <c r="Q77" s="77">
        <v>18.552160000000001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105.19000000000001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0.66999999999999993</v>
      </c>
      <c r="AB77" s="117">
        <f>-STOA!O77</f>
        <v>-206.03</v>
      </c>
      <c r="AC77">
        <f t="shared" si="3"/>
        <v>11.333197025358242</v>
      </c>
      <c r="AD77">
        <f t="shared" si="4"/>
        <v>862.64094069740781</v>
      </c>
      <c r="AE77">
        <f>'IDT-1'!C77</f>
        <v>0</v>
      </c>
      <c r="AF77" s="26"/>
      <c r="AG77">
        <f t="shared" si="5"/>
        <v>862.64094069740781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7.8855387765549017</v>
      </c>
      <c r="F78">
        <f>GT_Spot!Q78</f>
        <v>0</v>
      </c>
      <c r="G78">
        <f>PPCL_NG!Q78</f>
        <v>9.64</v>
      </c>
      <c r="H78">
        <f>PPCL_Spot!Q78</f>
        <v>13.538407246206329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799.39690056952179</v>
      </c>
      <c r="P78" s="77">
        <v>66.055874725274734</v>
      </c>
      <c r="Q78" s="77">
        <v>18.552160000000001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105.39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0.66999999999999993</v>
      </c>
      <c r="AB78" s="117">
        <f>-STOA!O78</f>
        <v>-206.03</v>
      </c>
      <c r="AC78">
        <f t="shared" si="3"/>
        <v>11.386741064391927</v>
      </c>
      <c r="AD78">
        <f t="shared" si="4"/>
        <v>832.51214025316597</v>
      </c>
      <c r="AE78">
        <f>'IDT-1'!C78</f>
        <v>0</v>
      </c>
      <c r="AF78" s="26"/>
      <c r="AG78">
        <f t="shared" si="5"/>
        <v>832.51214025316597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-18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7.8855387765549017</v>
      </c>
      <c r="F79">
        <f>GT_Spot!Q79</f>
        <v>0</v>
      </c>
      <c r="G79">
        <f>PPCL_NG!Q79</f>
        <v>9.64</v>
      </c>
      <c r="H79">
        <f>PPCL_Spot!Q79</f>
        <v>13.538407246206329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794.30370653952184</v>
      </c>
      <c r="P79" s="77">
        <v>66.055874725274734</v>
      </c>
      <c r="Q79" s="77">
        <v>18.552160000000001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105.19000000000001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-205.49</v>
      </c>
      <c r="AC79">
        <f t="shared" si="3"/>
        <v>11.175560472666426</v>
      </c>
      <c r="AD79">
        <f t="shared" si="4"/>
        <v>845.97012681489139</v>
      </c>
      <c r="AE79">
        <f>'IDT-1'!C79</f>
        <v>0</v>
      </c>
      <c r="AF79" s="26"/>
      <c r="AG79">
        <f t="shared" si="5"/>
        <v>845.97012681489139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7.8855387765549017</v>
      </c>
      <c r="F80">
        <f>GT_Spot!Q80</f>
        <v>0</v>
      </c>
      <c r="G80">
        <f>PPCL_NG!Q80</f>
        <v>9.64</v>
      </c>
      <c r="H80">
        <f>PPCL_Spot!Q80</f>
        <v>13.538407246206329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783.72553948152176</v>
      </c>
      <c r="P80" s="77">
        <v>66.055874725274734</v>
      </c>
      <c r="Q80" s="77">
        <v>18.552160000000001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105.16000000000001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-205.49</v>
      </c>
      <c r="AC80">
        <f t="shared" si="3"/>
        <v>11.082208602556026</v>
      </c>
      <c r="AD80">
        <f t="shared" si="4"/>
        <v>835.45531162700161</v>
      </c>
      <c r="AE80">
        <f>'IDT-1'!C80</f>
        <v>0</v>
      </c>
      <c r="AF80" s="26"/>
      <c r="AG80">
        <f t="shared" si="5"/>
        <v>835.45531162700161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7.8855387765549017</v>
      </c>
      <c r="F81">
        <f>GT_Spot!Q81</f>
        <v>0</v>
      </c>
      <c r="G81">
        <f>PPCL_NG!Q81</f>
        <v>9.64</v>
      </c>
      <c r="H81">
        <f>PPCL_Spot!Q81</f>
        <v>13.938397885300541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767.41755888952184</v>
      </c>
      <c r="P81" s="77">
        <v>66.055874725274734</v>
      </c>
      <c r="Q81" s="77">
        <v>18.552160000000001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105.08000000000001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-205.49</v>
      </c>
      <c r="AC81">
        <f t="shared" si="3"/>
        <v>10.941514290970456</v>
      </c>
      <c r="AD81">
        <f t="shared" si="4"/>
        <v>819.60801598568173</v>
      </c>
      <c r="AE81">
        <f>'IDT-1'!C81</f>
        <v>0</v>
      </c>
      <c r="AF81" s="26"/>
      <c r="AG81">
        <f t="shared" si="5"/>
        <v>819.60801598568173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7.8855387765549017</v>
      </c>
      <c r="F82">
        <f>GT_Spot!Q82</f>
        <v>0</v>
      </c>
      <c r="G82">
        <f>PPCL_NG!Q82</f>
        <v>9.64</v>
      </c>
      <c r="H82">
        <f>PPCL_Spot!Q82</f>
        <v>14.461606845205022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758.42835512552188</v>
      </c>
      <c r="P82" s="77">
        <v>66.055874725274734</v>
      </c>
      <c r="Q82" s="77">
        <v>18.552160000000001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105.2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-205.49</v>
      </c>
      <c r="AC82">
        <f t="shared" si="3"/>
        <v>11.134413362360275</v>
      </c>
      <c r="AD82">
        <f t="shared" si="4"/>
        <v>781.06912211019619</v>
      </c>
      <c r="AE82">
        <f>'IDT-1'!C82</f>
        <v>0</v>
      </c>
      <c r="AF82" s="26"/>
      <c r="AG82">
        <f t="shared" si="5"/>
        <v>781.06912211019619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7.8855387765549017</v>
      </c>
      <c r="F83">
        <f>GT_Spot!Q83</f>
        <v>0</v>
      </c>
      <c r="G83">
        <f>PPCL_NG!Q83</f>
        <v>9.64</v>
      </c>
      <c r="H83">
        <f>PPCL_Spot!Q83</f>
        <v>14.461606845205022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743.32255526352174</v>
      </c>
      <c r="P83" s="77">
        <v>66.055874725274734</v>
      </c>
      <c r="Q83" s="77">
        <v>18.552160000000001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105.15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0.66999999999999993</v>
      </c>
      <c r="AB83" s="117">
        <f>-STOA!O83</f>
        <v>-204.81</v>
      </c>
      <c r="AC83">
        <f t="shared" si="3"/>
        <v>10.72866137119372</v>
      </c>
      <c r="AD83">
        <f t="shared" si="4"/>
        <v>796.99907423936247</v>
      </c>
      <c r="AE83">
        <f>'IDT-1'!C83</f>
        <v>0</v>
      </c>
      <c r="AF83" s="26"/>
      <c r="AG83">
        <f t="shared" si="5"/>
        <v>796.99907423936247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7.8855387765549017</v>
      </c>
      <c r="F84">
        <f>GT_Spot!Q84</f>
        <v>0</v>
      </c>
      <c r="G84">
        <f>PPCL_NG!Q84</f>
        <v>9.64</v>
      </c>
      <c r="H84">
        <f>PPCL_Spot!Q84</f>
        <v>14.461606845205022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739.8928339035217</v>
      </c>
      <c r="P84" s="77">
        <v>66.055874725274734</v>
      </c>
      <c r="Q84" s="77">
        <v>18.552160000000001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104.95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-204.81</v>
      </c>
      <c r="AC84">
        <f t="shared" si="3"/>
        <v>10.69671982322572</v>
      </c>
      <c r="AD84">
        <f t="shared" si="4"/>
        <v>793.40129442733064</v>
      </c>
      <c r="AE84">
        <f>'IDT-1'!C84</f>
        <v>0</v>
      </c>
      <c r="AF84" s="26"/>
      <c r="AG84">
        <f t="shared" si="5"/>
        <v>793.40129442733064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7.8855387765549017</v>
      </c>
      <c r="F85">
        <f>GT_Spot!Q85</f>
        <v>0</v>
      </c>
      <c r="G85">
        <f>PPCL_NG!Q85</f>
        <v>9.64</v>
      </c>
      <c r="H85">
        <f>PPCL_Spot!Q85</f>
        <v>14.461606845205022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739.53133498409738</v>
      </c>
      <c r="P85" s="77">
        <v>66.055874725274734</v>
      </c>
      <c r="Q85" s="77">
        <v>18.552160000000001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105.07000000000001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-35</v>
      </c>
      <c r="AA85" s="117">
        <f>STOA!I85</f>
        <v>0.66999999999999993</v>
      </c>
      <c r="AB85" s="117">
        <f>-STOA!O85</f>
        <v>-204.81</v>
      </c>
      <c r="AC85">
        <f t="shared" si="3"/>
        <v>11.236160411588699</v>
      </c>
      <c r="AD85">
        <f t="shared" si="4"/>
        <v>731.62035491954327</v>
      </c>
      <c r="AE85">
        <f>'IDT-1'!C85</f>
        <v>0</v>
      </c>
      <c r="AF85" s="26"/>
      <c r="AG85">
        <f t="shared" si="5"/>
        <v>731.62035491954327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7.8855387765549017</v>
      </c>
      <c r="F86">
        <f>GT_Spot!Q86</f>
        <v>0</v>
      </c>
      <c r="G86">
        <f>PPCL_NG!Q86</f>
        <v>9.64</v>
      </c>
      <c r="H86">
        <f>PPCL_Spot!Q86</f>
        <v>14.461606845205022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739.59387842009733</v>
      </c>
      <c r="P86" s="77">
        <v>66.055874725274734</v>
      </c>
      <c r="Q86" s="77">
        <v>18.552160000000001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104.96000000000001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-45</v>
      </c>
      <c r="AA86" s="117">
        <f>STOA!I86</f>
        <v>0.66999999999999993</v>
      </c>
      <c r="AB86" s="117">
        <f>-STOA!O86</f>
        <v>-204.81</v>
      </c>
      <c r="AC86">
        <f t="shared" si="3"/>
        <v>11.093692753470375</v>
      </c>
      <c r="AD86">
        <f t="shared" si="4"/>
        <v>747.71536601366165</v>
      </c>
      <c r="AE86">
        <f>'IDT-1'!C86</f>
        <v>0</v>
      </c>
      <c r="AF86" s="26"/>
      <c r="AG86">
        <f t="shared" si="5"/>
        <v>747.71536601366165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7.8855387765549017</v>
      </c>
      <c r="F87">
        <f>GT_Spot!Q87</f>
        <v>0</v>
      </c>
      <c r="G87">
        <f>PPCL_NG!Q87</f>
        <v>9.64</v>
      </c>
      <c r="H87">
        <f>PPCL_Spot!Q87</f>
        <v>13.938397885300541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737.88277565189742</v>
      </c>
      <c r="P87" s="77">
        <v>66.055874725274734</v>
      </c>
      <c r="Q87" s="77">
        <v>18.552160000000001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104.76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-204.38</v>
      </c>
      <c r="AC87">
        <f t="shared" si="3"/>
        <v>10.802109389762654</v>
      </c>
      <c r="AD87">
        <f t="shared" si="4"/>
        <v>776.0026376492649</v>
      </c>
      <c r="AE87">
        <f>'IDT-1'!C87</f>
        <v>0</v>
      </c>
      <c r="AF87" s="26"/>
      <c r="AG87">
        <f t="shared" si="5"/>
        <v>776.0026376492649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7.8855387765549017</v>
      </c>
      <c r="F88">
        <f>GT_Spot!Q88</f>
        <v>0</v>
      </c>
      <c r="G88">
        <f>PPCL_NG!Q88</f>
        <v>9.64</v>
      </c>
      <c r="H88">
        <f>PPCL_Spot!Q88</f>
        <v>14.461606845205022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714.00451413450196</v>
      </c>
      <c r="P88" s="77">
        <v>66.055874725274734</v>
      </c>
      <c r="Q88" s="77">
        <v>14.56944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104.68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-204.38</v>
      </c>
      <c r="AC88">
        <f t="shared" si="3"/>
        <v>10.427661078423803</v>
      </c>
      <c r="AD88">
        <f t="shared" si="4"/>
        <v>763.95931340311267</v>
      </c>
      <c r="AE88">
        <f>'IDT-1'!C88</f>
        <v>0</v>
      </c>
      <c r="AF88" s="26"/>
      <c r="AG88">
        <f t="shared" si="5"/>
        <v>763.95931340311267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7.8855387765549017</v>
      </c>
      <c r="F89">
        <f>GT_Spot!Q89</f>
        <v>0</v>
      </c>
      <c r="G89">
        <f>PPCL_NG!Q89</f>
        <v>9.64</v>
      </c>
      <c r="H89">
        <f>PPCL_Spot!Q89</f>
        <v>14.461606845205022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687.2284796672493</v>
      </c>
      <c r="P89" s="77">
        <v>66.055874725274734</v>
      </c>
      <c r="Q89" s="77">
        <v>18.552160000000001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104.34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-204.38</v>
      </c>
      <c r="AC89">
        <f t="shared" si="3"/>
        <v>10.22408791111198</v>
      </c>
      <c r="AD89">
        <f t="shared" si="4"/>
        <v>741.02957210317197</v>
      </c>
      <c r="AE89">
        <f>'IDT-1'!C89</f>
        <v>0</v>
      </c>
      <c r="AF89" s="26"/>
      <c r="AG89">
        <f t="shared" si="5"/>
        <v>741.02957210317197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7.8855387765549017</v>
      </c>
      <c r="F90">
        <f>GT_Spot!Q90</f>
        <v>0</v>
      </c>
      <c r="G90">
        <f>PPCL_NG!Q90</f>
        <v>9.64</v>
      </c>
      <c r="H90">
        <f>PPCL_Spot!Q90</f>
        <v>14.461606845205022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668.20544277324927</v>
      </c>
      <c r="P90" s="77">
        <v>66.055874725274734</v>
      </c>
      <c r="Q90" s="77">
        <v>18.552160000000001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104.28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-204.38</v>
      </c>
      <c r="AC90">
        <f t="shared" si="3"/>
        <v>10.056157186444779</v>
      </c>
      <c r="AD90">
        <f t="shared" si="4"/>
        <v>722.11446593383903</v>
      </c>
      <c r="AE90">
        <f>'IDT-1'!C90</f>
        <v>0</v>
      </c>
      <c r="AF90" s="26"/>
      <c r="AG90">
        <f t="shared" si="5"/>
        <v>722.11446593383903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7.8855387765549017</v>
      </c>
      <c r="F91">
        <f>GT_Spot!Q91</f>
        <v>0</v>
      </c>
      <c r="G91">
        <f>PPCL_NG!Q91</f>
        <v>9.64</v>
      </c>
      <c r="H91">
        <f>PPCL_Spot!Q91</f>
        <v>14.461606845205022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645.31340498124928</v>
      </c>
      <c r="P91" s="77">
        <v>66.055874725274734</v>
      </c>
      <c r="Q91" s="77">
        <v>16.035019999999999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104.15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-229.18</v>
      </c>
      <c r="AC91">
        <f t="shared" si="3"/>
        <v>10.389861984425622</v>
      </c>
      <c r="AD91">
        <f t="shared" si="4"/>
        <v>709.88158334385844</v>
      </c>
      <c r="AE91">
        <f>'IDT-1'!C91</f>
        <v>0</v>
      </c>
      <c r="AF91" s="26"/>
      <c r="AG91">
        <f t="shared" si="5"/>
        <v>709.88158334385844</v>
      </c>
      <c r="AI91" s="75">
        <f>PXIL!I91</f>
        <v>0</v>
      </c>
      <c r="AJ91" s="75">
        <f>PXIL!O91</f>
        <v>0</v>
      </c>
      <c r="AK91" s="75">
        <f>RTM_IEX!I91</f>
        <v>38.44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7.8855387765549017</v>
      </c>
      <c r="F92">
        <f>GT_Spot!Q92</f>
        <v>0</v>
      </c>
      <c r="G92">
        <f>PPCL_NG!Q92</f>
        <v>9.64</v>
      </c>
      <c r="H92">
        <f>PPCL_Spot!Q92</f>
        <v>14.461606845205022</v>
      </c>
      <c r="I92">
        <f>Bawana_NG!Q92</f>
        <v>46.949999999999996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641.62453339491833</v>
      </c>
      <c r="P92" s="77">
        <v>66.055874725274734</v>
      </c>
      <c r="Q92" s="77">
        <v>14.56944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103.93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-229.18</v>
      </c>
      <c r="AC92">
        <f t="shared" si="3"/>
        <v>10.42845481046591</v>
      </c>
      <c r="AD92">
        <f t="shared" si="4"/>
        <v>714.22853893148692</v>
      </c>
      <c r="AE92">
        <f>'IDT-1'!C92</f>
        <v>0</v>
      </c>
      <c r="AF92" s="26"/>
      <c r="AG92">
        <f t="shared" si="5"/>
        <v>714.22853893148692</v>
      </c>
      <c r="AI92" s="75">
        <f>PXIL!I92</f>
        <v>0</v>
      </c>
      <c r="AJ92" s="75">
        <f>PXIL!O92</f>
        <v>0</v>
      </c>
      <c r="AK92" s="75">
        <f>RTM_IEX!I92</f>
        <v>48.05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7.8855387765549017</v>
      </c>
      <c r="F93">
        <f>GT_Spot!Q93</f>
        <v>0</v>
      </c>
      <c r="G93">
        <f>PPCL_NG!Q93</f>
        <v>9.64</v>
      </c>
      <c r="H93">
        <f>PPCL_Spot!Q93</f>
        <v>13.938397885300541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645.67558379335162</v>
      </c>
      <c r="P93" s="77">
        <v>66.055874725274734</v>
      </c>
      <c r="Q93" s="77">
        <v>14.56944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103.82000000000001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-229.18</v>
      </c>
      <c r="AC93">
        <f t="shared" si="3"/>
        <v>10.034371815124963</v>
      </c>
      <c r="AD93">
        <f t="shared" si="4"/>
        <v>669.84046336535687</v>
      </c>
      <c r="AE93">
        <f>'IDT-1'!C93</f>
        <v>0</v>
      </c>
      <c r="AF93" s="26"/>
      <c r="AG93">
        <f t="shared" si="5"/>
        <v>669.84046336535687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7.8855387765549017</v>
      </c>
      <c r="F94">
        <f>GT_Spot!Q94</f>
        <v>0</v>
      </c>
      <c r="G94">
        <f>PPCL_NG!Q94</f>
        <v>9.64</v>
      </c>
      <c r="H94">
        <f>PPCL_Spot!Q94</f>
        <v>14.461606845205022</v>
      </c>
      <c r="I94">
        <f>Bawana_NG!Q94</f>
        <v>46.812008599984914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625.52332273047386</v>
      </c>
      <c r="P94" s="77">
        <v>66.055874725274734</v>
      </c>
      <c r="Q94" s="77">
        <v>12.204699999999997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103.73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-229.18</v>
      </c>
      <c r="AC94">
        <f t="shared" si="3"/>
        <v>9.8401401202986669</v>
      </c>
      <c r="AD94">
        <f t="shared" si="4"/>
        <v>647.96291155719473</v>
      </c>
      <c r="AE94">
        <f>'IDT-1'!C94</f>
        <v>0</v>
      </c>
      <c r="AF94" s="26"/>
      <c r="AG94">
        <f t="shared" si="5"/>
        <v>647.96291155719473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7.8855387765549017</v>
      </c>
      <c r="F95">
        <f>GT_Spot!Q95</f>
        <v>0</v>
      </c>
      <c r="G95">
        <f>PPCL_NG!Q95</f>
        <v>9.64</v>
      </c>
      <c r="H95">
        <f>PPCL_Spot!Q95</f>
        <v>14.461606845205022</v>
      </c>
      <c r="I95">
        <f>Bawana_NG!Q95</f>
        <v>47.1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611.89751575447383</v>
      </c>
      <c r="P95" s="77">
        <v>66.055874725274734</v>
      </c>
      <c r="Q95" s="77">
        <v>12.204699999999997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103.99000000000001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-18</v>
      </c>
      <c r="AA95" s="117">
        <f>STOA!I95</f>
        <v>0.66999999999999993</v>
      </c>
      <c r="AB95" s="117">
        <f>-STOA!O95</f>
        <v>-228.37</v>
      </c>
      <c r="AC95">
        <f t="shared" si="3"/>
        <v>10.046806355336537</v>
      </c>
      <c r="AD95">
        <f t="shared" si="4"/>
        <v>636.70842974617199</v>
      </c>
      <c r="AE95">
        <f>'IDT-1'!C95</f>
        <v>0</v>
      </c>
      <c r="AF95" s="26"/>
      <c r="AG95">
        <f t="shared" si="5"/>
        <v>636.70842974617199</v>
      </c>
      <c r="AI95" s="75">
        <f>PXIL!I95</f>
        <v>0</v>
      </c>
      <c r="AJ95" s="75">
        <f>PXIL!O95</f>
        <v>0</v>
      </c>
      <c r="AK95" s="75">
        <f>RTM_IEX!I95</f>
        <v>19.22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9.64</v>
      </c>
      <c r="H96">
        <f>PPCL_Spot!Q96</f>
        <v>14.461606845205022</v>
      </c>
      <c r="I96">
        <f>Bawana_NG!Q96</f>
        <v>47.248026563087329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596.19275731447385</v>
      </c>
      <c r="P96" s="77">
        <v>57.996687179487182</v>
      </c>
      <c r="Q96" s="77">
        <v>12.204699999999997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104.19000000000001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-48</v>
      </c>
      <c r="AA96" s="117">
        <f>STOA!I96</f>
        <v>0.66999999999999993</v>
      </c>
      <c r="AB96" s="117">
        <f>-STOA!O96</f>
        <v>-228.37</v>
      </c>
      <c r="AC96">
        <f t="shared" si="3"/>
        <v>9.9379540900826342</v>
      </c>
      <c r="AD96">
        <f t="shared" si="4"/>
        <v>564.18136258872562</v>
      </c>
      <c r="AE96">
        <f>'IDT-1'!C96</f>
        <v>0</v>
      </c>
      <c r="AF96" s="26"/>
      <c r="AG96">
        <f t="shared" si="5"/>
        <v>564.18136258872562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9.64</v>
      </c>
      <c r="H97">
        <f>PPCL_Spot!Q97</f>
        <v>14.461606845205022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572.16189855234416</v>
      </c>
      <c r="P97" s="77">
        <v>55.555817582417582</v>
      </c>
      <c r="Q97" s="77">
        <v>12.204699999999997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104.36000000000001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-78</v>
      </c>
      <c r="AA97" s="117">
        <f>STOA!I97</f>
        <v>0.66999999999999993</v>
      </c>
      <c r="AB97" s="117">
        <f>-STOA!O97</f>
        <v>-228.37</v>
      </c>
      <c r="AC97">
        <f t="shared" si="3"/>
        <v>9.9689000724323709</v>
      </c>
      <c r="AD97">
        <f t="shared" si="4"/>
        <v>507.4006616840893</v>
      </c>
      <c r="AE97">
        <f>'IDT-1'!C97</f>
        <v>0</v>
      </c>
      <c r="AF97" s="26"/>
      <c r="AG97">
        <f t="shared" si="5"/>
        <v>507.4006616840893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9.64</v>
      </c>
      <c r="H98">
        <f>PPCL_Spot!Q98</f>
        <v>14.461606845205022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571.47464745034426</v>
      </c>
      <c r="P98" s="77">
        <v>55.555817582417582</v>
      </c>
      <c r="Q98" s="77">
        <v>12.204699999999997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104.43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-113</v>
      </c>
      <c r="AA98" s="117">
        <f>STOA!I98</f>
        <v>0.66999999999999993</v>
      </c>
      <c r="AB98" s="117">
        <f>-STOA!O98</f>
        <v>-228.37</v>
      </c>
      <c r="AC98">
        <f t="shared" si="3"/>
        <v>10.568002551677468</v>
      </c>
      <c r="AD98">
        <f t="shared" si="4"/>
        <v>444.30430810284423</v>
      </c>
      <c r="AE98">
        <f>'IDT-1'!C98</f>
        <v>0</v>
      </c>
      <c r="AF98" s="26"/>
      <c r="AG98">
        <f t="shared" si="5"/>
        <v>444.30430810284423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0.17196163183985227</v>
      </c>
      <c r="F99">
        <f t="shared" si="6"/>
        <v>0</v>
      </c>
      <c r="G99">
        <f t="shared" si="6"/>
        <v>0.23135999999999973</v>
      </c>
      <c r="H99">
        <f t="shared" si="6"/>
        <v>0.32679854364589905</v>
      </c>
      <c r="I99">
        <f t="shared" si="6"/>
        <v>1.1433744998272917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16.738926235983399</v>
      </c>
      <c r="P99" s="77">
        <f t="shared" si="6"/>
        <v>1.4602419816849801</v>
      </c>
      <c r="Q99" s="77">
        <f t="shared" si="6"/>
        <v>0.4064139699999999</v>
      </c>
      <c r="R99" s="80">
        <f t="shared" si="6"/>
        <v>0.21260561363636354</v>
      </c>
      <c r="S99" s="80">
        <f t="shared" si="6"/>
        <v>0</v>
      </c>
      <c r="T99" s="78">
        <f t="shared" si="6"/>
        <v>0.95409500000000003</v>
      </c>
      <c r="U99" s="78">
        <f t="shared" si="6"/>
        <v>2.3641450000000006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-2.1137250000000005</v>
      </c>
      <c r="AA99" s="117">
        <f t="shared" si="6"/>
        <v>1.6000000000000025E-2</v>
      </c>
      <c r="AB99" s="117">
        <f t="shared" si="6"/>
        <v>-4.6816099999999974</v>
      </c>
      <c r="AC99">
        <f t="shared" si="6"/>
        <v>0.27588792902748915</v>
      </c>
      <c r="AD99">
        <f t="shared" si="6"/>
        <v>16.714377047590293</v>
      </c>
      <c r="AE99">
        <f t="shared" si="6"/>
        <v>-1.34015E-2</v>
      </c>
      <c r="AG99">
        <f t="shared" si="6"/>
        <v>16.700975547590293</v>
      </c>
      <c r="AI99">
        <f t="shared" si="6"/>
        <v>0</v>
      </c>
      <c r="AJ99">
        <f t="shared" si="6"/>
        <v>0</v>
      </c>
      <c r="AK99">
        <f t="shared" si="6"/>
        <v>4.5649999999999996E-2</v>
      </c>
      <c r="AL99">
        <f t="shared" si="6"/>
        <v>-0.35325000000000001</v>
      </c>
      <c r="AM99">
        <f t="shared" si="6"/>
        <v>0</v>
      </c>
      <c r="AN99">
        <f t="shared" si="6"/>
        <v>0</v>
      </c>
      <c r="AO99">
        <f t="shared" si="6"/>
        <v>6.7277500000000004E-2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44586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11.57</v>
      </c>
      <c r="H3">
        <f>PPCL_Spot!T3</f>
        <v>16.998000235266442</v>
      </c>
      <c r="I3">
        <f>Bawana_NG!T3</f>
        <v>49.046438447601794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411.49816828402447</v>
      </c>
      <c r="P3" s="77">
        <v>64.792808791208799</v>
      </c>
      <c r="Q3" s="77">
        <v>10.796291999999999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225.74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-27</v>
      </c>
      <c r="AA3" s="117">
        <f>STOA!J3</f>
        <v>1.81</v>
      </c>
      <c r="AB3" s="117">
        <f>-STOA!P3</f>
        <v>0</v>
      </c>
      <c r="AC3">
        <f>SUMIF(B3:AB3,"&gt;0")*$AC$2-SUMIF(B3:AB3,"&lt;0")*($AC$2/(1-$AC$2))+SUMIF(AI3:AR3,"&gt;0")*$AC$2-SUMIF(AI3:AR3,"&lt;0")*($AC$2/(1-$AC$2))</f>
        <v>7.345362138825255</v>
      </c>
      <c r="AD3">
        <f>SUM(B3:AB3,AI3:AR3)-AC3</f>
        <v>773.11517146639983</v>
      </c>
      <c r="AE3">
        <f>'IDT-1'!F3</f>
        <v>0</v>
      </c>
      <c r="AF3" s="26"/>
      <c r="AG3">
        <f>SUM(AD3:AF3)</f>
        <v>773.11517146639983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11.57</v>
      </c>
      <c r="H4">
        <f>PPCL_Spot!T4</f>
        <v>16.998000235266442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407.81085430710141</v>
      </c>
      <c r="P4" s="77">
        <v>56.241925274725283</v>
      </c>
      <c r="Q4" s="77">
        <v>10.796291999999999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225.76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-49</v>
      </c>
      <c r="AA4" s="117">
        <f>STOA!J4</f>
        <v>1.81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7.4415521480326792</v>
      </c>
      <c r="AD4">
        <f t="shared" ref="AD4:AD67" si="1">SUM(B4:AB4,AI4:AR4)-AC4</f>
        <v>739.75434551618412</v>
      </c>
      <c r="AE4">
        <f>'IDT-1'!F4</f>
        <v>0</v>
      </c>
      <c r="AF4" s="26"/>
      <c r="AG4">
        <f t="shared" ref="AG4:AG67" si="2">SUM(AD4:AF4)</f>
        <v>739.75434551618412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11.57</v>
      </c>
      <c r="H5">
        <f>PPCL_Spot!T5</f>
        <v>16.998000235266442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393.40429928168271</v>
      </c>
      <c r="P5" s="77">
        <v>56.241925274725283</v>
      </c>
      <c r="Q5" s="77">
        <v>10.796291999999999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225.78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-70</v>
      </c>
      <c r="AA5" s="117">
        <f>STOA!J5</f>
        <v>1.81</v>
      </c>
      <c r="AB5" s="117">
        <f>-STOA!P5</f>
        <v>0</v>
      </c>
      <c r="AC5">
        <f t="shared" si="0"/>
        <v>7.6282871417750959</v>
      </c>
      <c r="AD5">
        <f t="shared" si="1"/>
        <v>718.60105549702291</v>
      </c>
      <c r="AE5">
        <f>'IDT-1'!F5</f>
        <v>0</v>
      </c>
      <c r="AF5" s="26"/>
      <c r="AG5">
        <f t="shared" si="2"/>
        <v>718.60105549702291</v>
      </c>
      <c r="AI5" s="75">
        <f>PXIL!J5</f>
        <v>0</v>
      </c>
      <c r="AJ5" s="75">
        <f>PXIL!P5</f>
        <v>0</v>
      </c>
      <c r="AK5" s="75">
        <f>RTM_IEX!J5</f>
        <v>14.42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11.57</v>
      </c>
      <c r="H6">
        <f>PPCL_Spot!T6</f>
        <v>16.998000235266442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381.24377329254094</v>
      </c>
      <c r="P6" s="77">
        <v>56.241925274725283</v>
      </c>
      <c r="Q6" s="77">
        <v>10.796291999999999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225.75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-92</v>
      </c>
      <c r="AA6" s="117">
        <f>STOA!J6</f>
        <v>1.81</v>
      </c>
      <c r="AB6" s="117">
        <f>-STOA!P6</f>
        <v>0</v>
      </c>
      <c r="AC6">
        <f t="shared" si="0"/>
        <v>7.7163293185589463</v>
      </c>
      <c r="AD6">
        <f t="shared" si="1"/>
        <v>684.32248733109736</v>
      </c>
      <c r="AE6">
        <f>'IDT-1'!F6</f>
        <v>0</v>
      </c>
      <c r="AF6" s="26"/>
      <c r="AG6">
        <f t="shared" si="2"/>
        <v>684.32248733109736</v>
      </c>
      <c r="AI6" s="75">
        <f>PXIL!J6</f>
        <v>0</v>
      </c>
      <c r="AJ6" s="75">
        <f>PXIL!P6</f>
        <v>0</v>
      </c>
      <c r="AK6" s="75">
        <f>RTM_IEX!J6</f>
        <v>14.42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11.57</v>
      </c>
      <c r="H7">
        <f>PPCL_Spot!T7</f>
        <v>16.998000235266442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369.92281432894094</v>
      </c>
      <c r="P7" s="77">
        <v>56.241925274725283</v>
      </c>
      <c r="Q7" s="77">
        <v>10.796291999999999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225.71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-112</v>
      </c>
      <c r="AA7" s="117">
        <f>STOA!J7</f>
        <v>1.81</v>
      </c>
      <c r="AB7" s="117">
        <f>-STOA!P7</f>
        <v>0</v>
      </c>
      <c r="AC7">
        <f t="shared" si="0"/>
        <v>7.8001913429561016</v>
      </c>
      <c r="AD7">
        <f t="shared" si="1"/>
        <v>623.4576663431003</v>
      </c>
      <c r="AE7">
        <f>'IDT-1'!F7</f>
        <v>0</v>
      </c>
      <c r="AF7" s="26"/>
      <c r="AG7">
        <f t="shared" si="2"/>
        <v>623.4576663431003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11.57</v>
      </c>
      <c r="H8">
        <f>PPCL_Spot!T8</f>
        <v>16.998000235266442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364.37921497076792</v>
      </c>
      <c r="P8" s="77">
        <v>56.241925274725283</v>
      </c>
      <c r="Q8" s="77">
        <v>10.796291999999999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225.67000000000002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-128</v>
      </c>
      <c r="AA8" s="117">
        <f>STOA!J8</f>
        <v>1.81</v>
      </c>
      <c r="AB8" s="117">
        <f>-STOA!P8</f>
        <v>0</v>
      </c>
      <c r="AC8">
        <f t="shared" si="0"/>
        <v>7.7599337961263748</v>
      </c>
      <c r="AD8">
        <f t="shared" si="1"/>
        <v>616.91432453175696</v>
      </c>
      <c r="AE8">
        <f>'IDT-1'!F8</f>
        <v>0</v>
      </c>
      <c r="AF8" s="26"/>
      <c r="AG8">
        <f t="shared" si="2"/>
        <v>616.91432453175696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11.57</v>
      </c>
      <c r="H9">
        <f>PPCL_Spot!T9</f>
        <v>17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361.18418612332346</v>
      </c>
      <c r="P9" s="77">
        <v>56.241925274725283</v>
      </c>
      <c r="Q9" s="77">
        <v>10.796291999999999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225.71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-138</v>
      </c>
      <c r="AA9" s="117">
        <f>STOA!J9</f>
        <v>1.81</v>
      </c>
      <c r="AB9" s="117">
        <f>-STOA!P9</f>
        <v>0</v>
      </c>
      <c r="AC9">
        <f t="shared" si="0"/>
        <v>8.0873122410863321</v>
      </c>
      <c r="AD9">
        <f t="shared" si="1"/>
        <v>573.43391700408608</v>
      </c>
      <c r="AE9">
        <f>'IDT-1'!F9</f>
        <v>0</v>
      </c>
      <c r="AF9" s="26"/>
      <c r="AG9">
        <f t="shared" si="2"/>
        <v>573.43391700408608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11.57</v>
      </c>
      <c r="H10">
        <f>PPCL_Spot!T10</f>
        <v>16.998000235266442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357.06908624747905</v>
      </c>
      <c r="P10" s="77">
        <v>56.241925274725283</v>
      </c>
      <c r="Q10" s="77">
        <v>10.796291999999999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225.57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-144</v>
      </c>
      <c r="AA10" s="117">
        <f>STOA!J10</f>
        <v>1.81</v>
      </c>
      <c r="AB10" s="117">
        <f>-STOA!P10</f>
        <v>0</v>
      </c>
      <c r="AC10">
        <f t="shared" si="0"/>
        <v>7.836774703716558</v>
      </c>
      <c r="AD10">
        <f t="shared" si="1"/>
        <v>593.42735490087796</v>
      </c>
      <c r="AE10">
        <f>'IDT-1'!F10</f>
        <v>0</v>
      </c>
      <c r="AF10" s="26"/>
      <c r="AG10">
        <f t="shared" si="2"/>
        <v>593.42735490087796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11.57</v>
      </c>
      <c r="H11">
        <f>PPCL_Spot!T11</f>
        <v>16.998000235266442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355.04463253574579</v>
      </c>
      <c r="P11" s="77">
        <v>56.241925274725283</v>
      </c>
      <c r="Q11" s="77">
        <v>10.796291999999999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225.72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-150</v>
      </c>
      <c r="AA11" s="117">
        <f>STOA!J11</f>
        <v>1.81</v>
      </c>
      <c r="AB11" s="117">
        <f>-STOA!P11</f>
        <v>0</v>
      </c>
      <c r="AC11">
        <f t="shared" si="0"/>
        <v>8.139892101852336</v>
      </c>
      <c r="AD11">
        <f t="shared" si="1"/>
        <v>555.24978379100889</v>
      </c>
      <c r="AE11">
        <f>'IDT-1'!F11</f>
        <v>0</v>
      </c>
      <c r="AF11" s="26"/>
      <c r="AG11">
        <f t="shared" si="2"/>
        <v>555.24978379100889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11.57</v>
      </c>
      <c r="H12">
        <f>PPCL_Spot!T12</f>
        <v>16.998000235266442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355.55502145807668</v>
      </c>
      <c r="P12" s="77">
        <v>56.241925274725283</v>
      </c>
      <c r="Q12" s="77">
        <v>10.796291999999999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225.68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-156</v>
      </c>
      <c r="AA12" s="117">
        <f>STOA!J12</f>
        <v>1.81</v>
      </c>
      <c r="AB12" s="117">
        <f>-STOA!P12</f>
        <v>0</v>
      </c>
      <c r="AC12">
        <f t="shared" si="0"/>
        <v>7.9309564638361607</v>
      </c>
      <c r="AD12">
        <f t="shared" si="1"/>
        <v>579.92910835135592</v>
      </c>
      <c r="AE12">
        <f>'IDT-1'!F12</f>
        <v>0</v>
      </c>
      <c r="AF12" s="26"/>
      <c r="AG12">
        <f t="shared" si="2"/>
        <v>579.92910835135592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11.57</v>
      </c>
      <c r="H13">
        <f>PPCL_Spot!T13</f>
        <v>16.998000235266442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368.46775676761075</v>
      </c>
      <c r="P13" s="77">
        <v>56.241925274725283</v>
      </c>
      <c r="Q13" s="77">
        <v>10.796291999999999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225.68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-162</v>
      </c>
      <c r="AA13" s="117">
        <f>STOA!J13</f>
        <v>1.81</v>
      </c>
      <c r="AB13" s="117">
        <f>-STOA!P13</f>
        <v>0</v>
      </c>
      <c r="AC13">
        <f t="shared" si="0"/>
        <v>8.3642011253590933</v>
      </c>
      <c r="AD13">
        <f t="shared" si="1"/>
        <v>556.4085989993672</v>
      </c>
      <c r="AE13">
        <f>'IDT-1'!F13</f>
        <v>0</v>
      </c>
      <c r="AF13" s="26"/>
      <c r="AG13">
        <f t="shared" si="2"/>
        <v>556.4085989993672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11.57</v>
      </c>
      <c r="H14">
        <f>PPCL_Spot!T14</f>
        <v>16.998000235266442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353.25793200238206</v>
      </c>
      <c r="P14" s="77">
        <v>56.241925274725283</v>
      </c>
      <c r="Q14" s="77">
        <v>10.796291999999999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225.71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-168</v>
      </c>
      <c r="AA14" s="117">
        <f>STOA!J14</f>
        <v>1.81</v>
      </c>
      <c r="AB14" s="117">
        <f>-STOA!P14</f>
        <v>0</v>
      </c>
      <c r="AC14">
        <f t="shared" si="0"/>
        <v>8.1021116068923931</v>
      </c>
      <c r="AD14">
        <f t="shared" si="1"/>
        <v>575.10086375260505</v>
      </c>
      <c r="AE14">
        <f>'IDT-1'!F14</f>
        <v>0</v>
      </c>
      <c r="AF14" s="26"/>
      <c r="AG14">
        <f t="shared" si="2"/>
        <v>575.10086375260505</v>
      </c>
      <c r="AI14" s="75">
        <f>PXIL!J14</f>
        <v>0</v>
      </c>
      <c r="AJ14" s="75">
        <f>PXIL!P14</f>
        <v>0</v>
      </c>
      <c r="AK14" s="75">
        <f>RTM_IEX!J14</f>
        <v>9.61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11.57</v>
      </c>
      <c r="H15">
        <f>PPCL_Spot!T15</f>
        <v>17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360.30260342754872</v>
      </c>
      <c r="P15" s="77">
        <v>56.241925274725283</v>
      </c>
      <c r="Q15" s="77">
        <v>10.796291999999999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225.79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-174</v>
      </c>
      <c r="AA15" s="117">
        <f>STOA!J15</f>
        <v>1.81</v>
      </c>
      <c r="AB15" s="117">
        <f>-STOA!P15</f>
        <v>0</v>
      </c>
      <c r="AC15">
        <f t="shared" si="0"/>
        <v>8.4442615417735212</v>
      </c>
      <c r="AD15">
        <f t="shared" si="1"/>
        <v>531.27538500762421</v>
      </c>
      <c r="AE15">
        <f>'IDT-1'!F15</f>
        <v>0</v>
      </c>
      <c r="AF15" s="26"/>
      <c r="AG15">
        <f t="shared" si="2"/>
        <v>531.27538500762421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11.57</v>
      </c>
      <c r="H16">
        <f>PPCL_Spot!T16</f>
        <v>16.998000235266442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365.00429903796623</v>
      </c>
      <c r="P16" s="77">
        <v>56.241925274725283</v>
      </c>
      <c r="Q16" s="77">
        <v>10.796291999999999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225.73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-179</v>
      </c>
      <c r="AA16" s="117">
        <f>STOA!J16</f>
        <v>1.81</v>
      </c>
      <c r="AB16" s="117">
        <f>-STOA!P16</f>
        <v>0</v>
      </c>
      <c r="AC16">
        <f t="shared" si="0"/>
        <v>8.3033150395496822</v>
      </c>
      <c r="AD16">
        <f t="shared" si="1"/>
        <v>575.66602735553192</v>
      </c>
      <c r="AE16">
        <f>'IDT-1'!F16</f>
        <v>0</v>
      </c>
      <c r="AF16" s="26"/>
      <c r="AG16">
        <f t="shared" si="2"/>
        <v>575.66602735553192</v>
      </c>
      <c r="AI16" s="75">
        <f>PXIL!J16</f>
        <v>0</v>
      </c>
      <c r="AJ16" s="75">
        <f>PXIL!P16</f>
        <v>0</v>
      </c>
      <c r="AK16" s="75">
        <f>RTM_IEX!J16</f>
        <v>9.61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11.57</v>
      </c>
      <c r="H17">
        <f>PPCL_Spot!T17</f>
        <v>16.998000235266442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372.86907988616616</v>
      </c>
      <c r="P17" s="77">
        <v>56.241925274725283</v>
      </c>
      <c r="Q17" s="77">
        <v>10.796291999999999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225.66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-181</v>
      </c>
      <c r="AA17" s="117">
        <f>STOA!J17</f>
        <v>1.81</v>
      </c>
      <c r="AB17" s="117">
        <f>-STOA!P17</f>
        <v>0</v>
      </c>
      <c r="AC17">
        <f t="shared" si="0"/>
        <v>8.5270505541131136</v>
      </c>
      <c r="AD17">
        <f t="shared" si="1"/>
        <v>546.62707268916847</v>
      </c>
      <c r="AE17">
        <f>'IDT-1'!F17</f>
        <v>0</v>
      </c>
      <c r="AF17" s="26"/>
      <c r="AG17">
        <f t="shared" si="2"/>
        <v>546.62707268916847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11.57</v>
      </c>
      <c r="H18">
        <f>PPCL_Spot!T18</f>
        <v>16.998000235266442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366.6769530027662</v>
      </c>
      <c r="P18" s="77">
        <v>56.241925274725283</v>
      </c>
      <c r="Q18" s="77">
        <v>10.796291999999999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225.79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-186</v>
      </c>
      <c r="AA18" s="117">
        <f>STOA!J18</f>
        <v>1.81</v>
      </c>
      <c r="AB18" s="117">
        <f>-STOA!P18</f>
        <v>0</v>
      </c>
      <c r="AC18">
        <f t="shared" si="0"/>
        <v>8.4653652870952882</v>
      </c>
      <c r="AD18">
        <f t="shared" si="1"/>
        <v>579.85663107278629</v>
      </c>
      <c r="AE18">
        <f>'IDT-1'!F18</f>
        <v>0</v>
      </c>
      <c r="AF18" s="26"/>
      <c r="AG18">
        <f t="shared" si="2"/>
        <v>579.85663107278629</v>
      </c>
      <c r="AI18" s="75">
        <f>PXIL!J18</f>
        <v>0</v>
      </c>
      <c r="AJ18" s="75">
        <f>PXIL!P18</f>
        <v>0</v>
      </c>
      <c r="AK18" s="75">
        <f>RTM_IEX!J18</f>
        <v>19.23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11.57</v>
      </c>
      <c r="H19">
        <f>PPCL_Spot!T19</f>
        <v>16.998000235266442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365.8102663570487</v>
      </c>
      <c r="P19" s="77">
        <v>56.241925274725283</v>
      </c>
      <c r="Q19" s="77">
        <v>10.796291999999999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225.67999999999998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-183</v>
      </c>
      <c r="AA19" s="117">
        <f>STOA!J19</f>
        <v>1.81</v>
      </c>
      <c r="AB19" s="117">
        <f>-STOA!P19</f>
        <v>0</v>
      </c>
      <c r="AC19">
        <f t="shared" si="0"/>
        <v>8.4828652501012698</v>
      </c>
      <c r="AD19">
        <f t="shared" si="1"/>
        <v>537.6324444640627</v>
      </c>
      <c r="AE19">
        <f>'IDT-1'!F19</f>
        <v>0</v>
      </c>
      <c r="AF19" s="26"/>
      <c r="AG19">
        <f t="shared" si="2"/>
        <v>537.6324444640627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15.20882584712372</v>
      </c>
      <c r="F20">
        <f>GT_Spot!T20</f>
        <v>0</v>
      </c>
      <c r="G20">
        <f>PPCL_NG!T20</f>
        <v>11.57</v>
      </c>
      <c r="H20">
        <f>PPCL_Spot!T20</f>
        <v>16.998000235266442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377.77588375821074</v>
      </c>
      <c r="P20" s="77">
        <v>56.241925274725283</v>
      </c>
      <c r="Q20" s="77">
        <v>10.796291999999999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225.80999999999997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-176</v>
      </c>
      <c r="AA20" s="117">
        <f>STOA!J20</f>
        <v>1.81</v>
      </c>
      <c r="AB20" s="117">
        <f>-STOA!P20</f>
        <v>0</v>
      </c>
      <c r="AC20">
        <f t="shared" si="0"/>
        <v>8.3897746025212463</v>
      </c>
      <c r="AD20">
        <f t="shared" si="1"/>
        <v>591.43115251280483</v>
      </c>
      <c r="AE20">
        <f>'IDT-1'!F20</f>
        <v>0</v>
      </c>
      <c r="AF20" s="26"/>
      <c r="AG20">
        <f t="shared" si="2"/>
        <v>591.43115251280483</v>
      </c>
      <c r="AI20" s="75">
        <f>PXIL!J20</f>
        <v>0</v>
      </c>
      <c r="AJ20" s="75">
        <f>PXIL!P20</f>
        <v>0</v>
      </c>
      <c r="AK20" s="75">
        <f>RTM_IEX!J20</f>
        <v>9.61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11.57</v>
      </c>
      <c r="H21">
        <f>PPCL_Spot!T21</f>
        <v>17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404.61170212561075</v>
      </c>
      <c r="P21" s="77">
        <v>56.241925274725283</v>
      </c>
      <c r="Q21" s="77">
        <v>10.796291999999999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227.6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-165</v>
      </c>
      <c r="AA21" s="117">
        <f>STOA!J21</f>
        <v>1.81</v>
      </c>
      <c r="AB21" s="117">
        <f>-STOA!P21</f>
        <v>0</v>
      </c>
      <c r="AC21">
        <f t="shared" si="0"/>
        <v>8.6814251873947565</v>
      </c>
      <c r="AD21">
        <f t="shared" si="1"/>
        <v>596.15732006006499</v>
      </c>
      <c r="AE21">
        <f>'IDT-1'!F21</f>
        <v>0</v>
      </c>
      <c r="AF21" s="26"/>
      <c r="AG21">
        <f t="shared" si="2"/>
        <v>596.15732006006499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11.57</v>
      </c>
      <c r="H22">
        <f>PPCL_Spot!T22</f>
        <v>16.998000235266442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397.69197346412159</v>
      </c>
      <c r="P22" s="77">
        <v>56.241925274725283</v>
      </c>
      <c r="Q22" s="77">
        <v>10.796291999999999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227.67999999999998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-153</v>
      </c>
      <c r="AA22" s="117">
        <f>STOA!J22</f>
        <v>1.81</v>
      </c>
      <c r="AB22" s="117">
        <f>-STOA!P22</f>
        <v>0</v>
      </c>
      <c r="AC22">
        <f t="shared" si="0"/>
        <v>8.2927272589227705</v>
      </c>
      <c r="AD22">
        <f t="shared" si="1"/>
        <v>626.7042895623141</v>
      </c>
      <c r="AE22">
        <f>'IDT-1'!F22</f>
        <v>0</v>
      </c>
      <c r="AF22" s="26"/>
      <c r="AG22">
        <f t="shared" si="2"/>
        <v>626.7042895623141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15.20882584712372</v>
      </c>
      <c r="F23">
        <f>GT_Spot!T23</f>
        <v>0</v>
      </c>
      <c r="G23">
        <f>PPCL_NG!T23</f>
        <v>11.57</v>
      </c>
      <c r="H23">
        <f>PPCL_Spot!T23</f>
        <v>16.998000235266442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466.57074188383893</v>
      </c>
      <c r="P23" s="77">
        <v>56.241925274725283</v>
      </c>
      <c r="Q23" s="77">
        <v>10.796291999999999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227.67999999999998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-139</v>
      </c>
      <c r="AA23" s="117">
        <f>STOA!J23</f>
        <v>1.81</v>
      </c>
      <c r="AB23" s="117">
        <f>-STOA!P23</f>
        <v>0</v>
      </c>
      <c r="AC23">
        <f t="shared" si="0"/>
        <v>9.0409104613714071</v>
      </c>
      <c r="AD23">
        <f t="shared" si="1"/>
        <v>678.83487477958295</v>
      </c>
      <c r="AE23">
        <f>'IDT-1'!F23</f>
        <v>0</v>
      </c>
      <c r="AF23" s="26"/>
      <c r="AG23">
        <f t="shared" si="2"/>
        <v>678.83487477958295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15.20882584712372</v>
      </c>
      <c r="F24">
        <f>GT_Spot!T24</f>
        <v>0</v>
      </c>
      <c r="G24">
        <f>PPCL_NG!T24</f>
        <v>11.57</v>
      </c>
      <c r="H24">
        <f>PPCL_Spot!T24</f>
        <v>16.998000235266442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481.74385749964233</v>
      </c>
      <c r="P24" s="77">
        <v>56.241925274725283</v>
      </c>
      <c r="Q24" s="77">
        <v>10.796291999999999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223.52999999999997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-117</v>
      </c>
      <c r="AA24" s="117">
        <f>STOA!J24</f>
        <v>1.81</v>
      </c>
      <c r="AB24" s="117">
        <f>-STOA!P24</f>
        <v>0</v>
      </c>
      <c r="AC24">
        <f t="shared" si="0"/>
        <v>8.7608192476363218</v>
      </c>
      <c r="AD24">
        <f t="shared" si="1"/>
        <v>751.74808160912141</v>
      </c>
      <c r="AE24">
        <f>'IDT-1'!F24</f>
        <v>0</v>
      </c>
      <c r="AF24" s="26"/>
      <c r="AG24">
        <f t="shared" si="2"/>
        <v>751.74808160912141</v>
      </c>
      <c r="AI24" s="75">
        <f>PXIL!J24</f>
        <v>0</v>
      </c>
      <c r="AJ24" s="75">
        <f>PXIL!P24</f>
        <v>0</v>
      </c>
      <c r="AK24" s="75">
        <f>RTM_IEX!J24</f>
        <v>9.61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15.20882584712372</v>
      </c>
      <c r="F25">
        <f>GT_Spot!T25</f>
        <v>0</v>
      </c>
      <c r="G25">
        <f>PPCL_NG!T25</f>
        <v>11.57</v>
      </c>
      <c r="H25">
        <f>PPCL_Spot!T25</f>
        <v>16.998000235266442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498.63247844617837</v>
      </c>
      <c r="P25" s="77">
        <v>56.241925274725283</v>
      </c>
      <c r="Q25" s="77">
        <v>10.796291999999999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223.54999999999995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-90</v>
      </c>
      <c r="AA25" s="117">
        <f>STOA!J25</f>
        <v>1.81</v>
      </c>
      <c r="AB25" s="117">
        <f>-STOA!P25</f>
        <v>0</v>
      </c>
      <c r="AC25">
        <f t="shared" si="0"/>
        <v>8.8072908569214476</v>
      </c>
      <c r="AD25">
        <f t="shared" si="1"/>
        <v>761.00023094637231</v>
      </c>
      <c r="AE25">
        <f>'IDT-1'!F25</f>
        <v>0</v>
      </c>
      <c r="AF25" s="26"/>
      <c r="AG25">
        <f t="shared" si="2"/>
        <v>761.00023094637231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15.20882584712372</v>
      </c>
      <c r="F26">
        <f>GT_Spot!T26</f>
        <v>0</v>
      </c>
      <c r="G26">
        <f>PPCL_NG!T26</f>
        <v>11.57</v>
      </c>
      <c r="H26">
        <f>PPCL_Spot!T26</f>
        <v>16.998000235266442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507.4316912526611</v>
      </c>
      <c r="P26" s="77">
        <v>56.241925274725283</v>
      </c>
      <c r="Q26" s="77">
        <v>10.796291999999999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223.56999999999996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-56</v>
      </c>
      <c r="AA26" s="117">
        <f>STOA!J26</f>
        <v>1.81</v>
      </c>
      <c r="AB26" s="117">
        <f>-STOA!P26</f>
        <v>0</v>
      </c>
      <c r="AC26">
        <f t="shared" si="0"/>
        <v>8.3610904058089712</v>
      </c>
      <c r="AD26">
        <f t="shared" si="1"/>
        <v>829.26564420396744</v>
      </c>
      <c r="AE26">
        <f>'IDT-1'!F26</f>
        <v>0</v>
      </c>
      <c r="AF26" s="26"/>
      <c r="AG26">
        <f t="shared" si="2"/>
        <v>829.26564420396744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15.20882584712372</v>
      </c>
      <c r="F27">
        <f>GT_Spot!T27</f>
        <v>0</v>
      </c>
      <c r="G27">
        <f>PPCL_NG!T27</f>
        <v>11.57</v>
      </c>
      <c r="H27">
        <f>PPCL_Spot!T27</f>
        <v>17</v>
      </c>
      <c r="I27">
        <f>Bawana_NG!T27</f>
        <v>49.61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584.6995182794617</v>
      </c>
      <c r="P27" s="77">
        <v>67.109248351648347</v>
      </c>
      <c r="Q27" s="77">
        <v>16.579471999999999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223.36999999999998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-30.8</v>
      </c>
      <c r="AA27" s="117">
        <f>STOA!J27</f>
        <v>1.81</v>
      </c>
      <c r="AB27" s="117">
        <f>-STOA!P27</f>
        <v>0</v>
      </c>
      <c r="AC27">
        <f t="shared" si="0"/>
        <v>9.5357467840347692</v>
      </c>
      <c r="AD27">
        <f t="shared" si="1"/>
        <v>881.62131769419898</v>
      </c>
      <c r="AE27">
        <f>'IDT-1'!F27</f>
        <v>0</v>
      </c>
      <c r="AF27" s="26"/>
      <c r="AG27">
        <f t="shared" si="2"/>
        <v>881.62131769419898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15.20882584712372</v>
      </c>
      <c r="F28">
        <f>GT_Spot!T28</f>
        <v>0</v>
      </c>
      <c r="G28">
        <f>PPCL_NG!T28</f>
        <v>11.57</v>
      </c>
      <c r="H28">
        <f>PPCL_Spot!T28</f>
        <v>16.998000235266442</v>
      </c>
      <c r="I28">
        <f>Bawana_NG!T28</f>
        <v>65.25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720.95332245329905</v>
      </c>
      <c r="P28" s="77">
        <v>79.792905494505504</v>
      </c>
      <c r="Q28" s="77">
        <v>26.596491999999998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266.73999999999995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-274</v>
      </c>
      <c r="AA28" s="117">
        <f>STOA!J28</f>
        <v>1.81</v>
      </c>
      <c r="AB28" s="117">
        <f>-STOA!P28</f>
        <v>0</v>
      </c>
      <c r="AC28">
        <f t="shared" si="0"/>
        <v>13.035898946147231</v>
      </c>
      <c r="AD28">
        <f t="shared" si="1"/>
        <v>917.88364708404742</v>
      </c>
      <c r="AE28">
        <f>'IDT-1'!F28</f>
        <v>0</v>
      </c>
      <c r="AF28" s="26"/>
      <c r="AG28">
        <f t="shared" si="2"/>
        <v>917.88364708404742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15.20882584712372</v>
      </c>
      <c r="F29">
        <f>GT_Spot!T29</f>
        <v>0</v>
      </c>
      <c r="G29">
        <f>PPCL_NG!T29</f>
        <v>11.57</v>
      </c>
      <c r="H29">
        <f>PPCL_Spot!T29</f>
        <v>16.998000235266442</v>
      </c>
      <c r="I29">
        <f>Bawana_NG!T29</f>
        <v>65.25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733.85087626563654</v>
      </c>
      <c r="P29" s="77">
        <v>79.792905494505504</v>
      </c>
      <c r="Q29" s="77">
        <v>26.596491999999998</v>
      </c>
      <c r="R29" s="80">
        <v>0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314.52999999999997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-240</v>
      </c>
      <c r="AA29" s="117">
        <f>STOA!J29</f>
        <v>1.81</v>
      </c>
      <c r="AB29" s="117">
        <f>-STOA!P29</f>
        <v>0</v>
      </c>
      <c r="AC29">
        <f t="shared" si="0"/>
        <v>13.490662271996044</v>
      </c>
      <c r="AD29">
        <f t="shared" si="1"/>
        <v>987.18643757053621</v>
      </c>
      <c r="AE29">
        <f>'IDT-1'!F29</f>
        <v>0</v>
      </c>
      <c r="AF29" s="26"/>
      <c r="AG29">
        <f t="shared" si="2"/>
        <v>987.18643757053621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15.20882584712372</v>
      </c>
      <c r="F30">
        <f>GT_Spot!T30</f>
        <v>0</v>
      </c>
      <c r="G30">
        <f>PPCL_NG!T30</f>
        <v>11.57</v>
      </c>
      <c r="H30">
        <f>PPCL_Spot!T30</f>
        <v>16.998000235266442</v>
      </c>
      <c r="I30">
        <f>Bawana_NG!T30</f>
        <v>65.25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794.76890573424851</v>
      </c>
      <c r="P30" s="77">
        <v>79.792905494505504</v>
      </c>
      <c r="Q30" s="77">
        <v>24.335375999999997</v>
      </c>
      <c r="R30" s="80">
        <v>1.8759999999999999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344.32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-211.14</v>
      </c>
      <c r="AA30" s="117">
        <f>STOA!J30</f>
        <v>1.81</v>
      </c>
      <c r="AB30" s="117">
        <f>-STOA!P30</f>
        <v>0</v>
      </c>
      <c r="AC30">
        <f t="shared" si="0"/>
        <v>13.807943962174388</v>
      </c>
      <c r="AD30">
        <f t="shared" si="1"/>
        <v>1131.1220693489697</v>
      </c>
      <c r="AE30">
        <f>'IDT-1'!F30</f>
        <v>-21.335999999999999</v>
      </c>
      <c r="AF30" s="26"/>
      <c r="AG30">
        <f t="shared" si="2"/>
        <v>1109.7860693489697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15.20882584712372</v>
      </c>
      <c r="F31">
        <f>GT_Spot!T31</f>
        <v>0</v>
      </c>
      <c r="G31">
        <f>PPCL_NG!T31</f>
        <v>11.57</v>
      </c>
      <c r="H31">
        <f>PPCL_Spot!T31</f>
        <v>16.998000235266442</v>
      </c>
      <c r="I31">
        <f>Bawana_NG!T31</f>
        <v>65.25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923.80473684716787</v>
      </c>
      <c r="P31" s="77">
        <v>79.792905494505504</v>
      </c>
      <c r="Q31" s="77">
        <v>26.596491999999998</v>
      </c>
      <c r="R31" s="80">
        <v>6.1625454545454543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395.45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-382</v>
      </c>
      <c r="AA31" s="117">
        <f>STOA!J31</f>
        <v>1.81</v>
      </c>
      <c r="AB31" s="117">
        <f>-STOA!P31</f>
        <v>0</v>
      </c>
      <c r="AC31">
        <f t="shared" si="0"/>
        <v>17.279554028487208</v>
      </c>
      <c r="AD31">
        <f t="shared" si="1"/>
        <v>1108.6039518501216</v>
      </c>
      <c r="AE31">
        <f>'IDT-1'!F31</f>
        <v>0</v>
      </c>
      <c r="AF31" s="26"/>
      <c r="AG31">
        <f t="shared" si="2"/>
        <v>1108.6039518501216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15.20882584712372</v>
      </c>
      <c r="F32">
        <f>GT_Spot!T32</f>
        <v>0</v>
      </c>
      <c r="G32">
        <f>PPCL_NG!T32</f>
        <v>11.57</v>
      </c>
      <c r="H32">
        <f>PPCL_Spot!T32</f>
        <v>16.998000235266442</v>
      </c>
      <c r="I32">
        <f>Bawana_NG!T32</f>
        <v>65.25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929.96544160740279</v>
      </c>
      <c r="P32" s="77">
        <v>79.792905494505504</v>
      </c>
      <c r="Q32" s="77">
        <v>26.596491999999998</v>
      </c>
      <c r="R32" s="80">
        <v>12.859636363636364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400.39999999999992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-286</v>
      </c>
      <c r="AA32" s="117">
        <f>STOA!J32</f>
        <v>1.81</v>
      </c>
      <c r="AB32" s="117">
        <f>-STOA!P32</f>
        <v>0</v>
      </c>
      <c r="AC32">
        <f t="shared" si="0"/>
        <v>16.275603924969687</v>
      </c>
      <c r="AD32">
        <f t="shared" si="1"/>
        <v>1258.6856976229647</v>
      </c>
      <c r="AE32">
        <f>'IDT-1'!F32</f>
        <v>-38.058</v>
      </c>
      <c r="AF32" s="26"/>
      <c r="AG32">
        <f t="shared" si="2"/>
        <v>1220.6276976229647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15.20882584712372</v>
      </c>
      <c r="F33">
        <f>GT_Spot!T33</f>
        <v>0</v>
      </c>
      <c r="G33">
        <f>PPCL_NG!T33</f>
        <v>11.57</v>
      </c>
      <c r="H33">
        <f>PPCL_Spot!T33</f>
        <v>17</v>
      </c>
      <c r="I33">
        <f>Bawana_NG!T33</f>
        <v>65.25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936.47973367740292</v>
      </c>
      <c r="P33" s="77">
        <v>79.792905494505504</v>
      </c>
      <c r="Q33" s="77">
        <v>26.596491999999998</v>
      </c>
      <c r="R33" s="80">
        <v>20.605454545454545</v>
      </c>
      <c r="S33" s="80">
        <v>0</v>
      </c>
      <c r="T33" s="78">
        <f>SUMPRODUCT(LTA!F33:AJ33,LTA!F$101:AJ$101,LTA!F$105:AJ$105)</f>
        <v>1.5</v>
      </c>
      <c r="U33" s="78">
        <f>SUMPRODUCT(LTA!F33:AJ33,LTA!F$102:AJ$102,LTA!F$105:AJ$105)</f>
        <v>408.99999999999994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-98</v>
      </c>
      <c r="AA33" s="117">
        <f>STOA!J33</f>
        <v>1.81</v>
      </c>
      <c r="AB33" s="117">
        <f>-STOA!P33</f>
        <v>0</v>
      </c>
      <c r="AC33">
        <f t="shared" si="0"/>
        <v>15.304711532663365</v>
      </c>
      <c r="AD33">
        <f t="shared" si="1"/>
        <v>1416.5087000318231</v>
      </c>
      <c r="AE33">
        <f>'IDT-1'!F33</f>
        <v>-166</v>
      </c>
      <c r="AF33" s="26"/>
      <c r="AG33">
        <f t="shared" si="2"/>
        <v>1250.5087000318231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15.20882584712372</v>
      </c>
      <c r="F34">
        <f>GT_Spot!T34</f>
        <v>0</v>
      </c>
      <c r="G34">
        <f>PPCL_NG!T34</f>
        <v>11.57</v>
      </c>
      <c r="H34">
        <f>PPCL_Spot!T34</f>
        <v>16.998000235266442</v>
      </c>
      <c r="I34">
        <f>Bawana_NG!T34</f>
        <v>65.25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936.47973367740292</v>
      </c>
      <c r="P34" s="77">
        <v>79.792905494505504</v>
      </c>
      <c r="Q34" s="77">
        <v>26.596491999999998</v>
      </c>
      <c r="R34" s="80">
        <v>20.605454545454545</v>
      </c>
      <c r="S34" s="80">
        <v>0</v>
      </c>
      <c r="T34" s="78">
        <f>SUMPRODUCT(LTA!F34:AJ34,LTA!F$101:AJ$101,LTA!F$105:AJ$105)</f>
        <v>3.8600000000000003</v>
      </c>
      <c r="U34" s="78">
        <f>SUMPRODUCT(LTA!F34:AJ34,LTA!F$102:AJ$102,LTA!F$105:AJ$105)</f>
        <v>418.60999999999996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1.81</v>
      </c>
      <c r="AB34" s="117">
        <f>-STOA!P34</f>
        <v>0</v>
      </c>
      <c r="AC34">
        <f t="shared" si="0"/>
        <v>14.051676423837824</v>
      </c>
      <c r="AD34">
        <f t="shared" si="1"/>
        <v>1582.729735375915</v>
      </c>
      <c r="AE34">
        <f>'IDT-1'!F34</f>
        <v>-208.71700000000001</v>
      </c>
      <c r="AF34" s="26"/>
      <c r="AG34">
        <f t="shared" si="2"/>
        <v>1374.0127353759149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11.57</v>
      </c>
      <c r="H35">
        <f>PPCL_Spot!T35</f>
        <v>16.998000235266442</v>
      </c>
      <c r="I35">
        <f>Bawana_NG!T35</f>
        <v>65.25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923.7524904261395</v>
      </c>
      <c r="P35" s="77">
        <v>79.792905494505504</v>
      </c>
      <c r="Q35" s="77">
        <v>26.596491999999998</v>
      </c>
      <c r="R35" s="80">
        <v>20.732727272727267</v>
      </c>
      <c r="S35" s="80">
        <v>0</v>
      </c>
      <c r="T35" s="78">
        <f>SUMPRODUCT(LTA!F35:AJ35,LTA!F$101:AJ$101,LTA!F$105:AJ$105)</f>
        <v>6.87</v>
      </c>
      <c r="U35" s="78">
        <f>SUMPRODUCT(LTA!F35:AJ35,LTA!F$102:AJ$102,LTA!F$105:AJ$105)</f>
        <v>428.15999999999997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1.76</v>
      </c>
      <c r="AB35" s="117">
        <f>-STOA!P35</f>
        <v>0</v>
      </c>
      <c r="AC35">
        <f t="shared" si="0"/>
        <v>14.450400421725497</v>
      </c>
      <c r="AD35">
        <f t="shared" si="1"/>
        <v>1537.2410408540366</v>
      </c>
      <c r="AE35">
        <f>'IDT-1'!F35</f>
        <v>-163.495</v>
      </c>
      <c r="AF35" s="26"/>
      <c r="AG35">
        <f t="shared" si="2"/>
        <v>1373.7460408540364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11.57</v>
      </c>
      <c r="H36">
        <f>PPCL_Spot!T36</f>
        <v>16.998000235266442</v>
      </c>
      <c r="I36">
        <f>Bawana_NG!T36</f>
        <v>65.25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908.07772303071215</v>
      </c>
      <c r="P36" s="77">
        <v>79.792905494505504</v>
      </c>
      <c r="Q36" s="77">
        <v>26.596491999999998</v>
      </c>
      <c r="R36" s="80">
        <v>20.732727272727267</v>
      </c>
      <c r="S36" s="80">
        <v>0</v>
      </c>
      <c r="T36" s="78">
        <f>SUMPRODUCT(LTA!F36:AJ36,LTA!F$101:AJ$101,LTA!F$105:AJ$105)</f>
        <v>10.049999999999999</v>
      </c>
      <c r="U36" s="78">
        <f>SUMPRODUCT(LTA!F36:AJ36,LTA!F$102:AJ$102,LTA!F$105:AJ$105)</f>
        <v>438.33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1.76</v>
      </c>
      <c r="AB36" s="117">
        <f>-STOA!P36</f>
        <v>0</v>
      </c>
      <c r="AC36">
        <f t="shared" si="0"/>
        <v>14.030426730146948</v>
      </c>
      <c r="AD36">
        <f t="shared" si="1"/>
        <v>1580.336247150188</v>
      </c>
      <c r="AE36">
        <f>'IDT-1'!F36</f>
        <v>-131.08000000000001</v>
      </c>
      <c r="AF36" s="26"/>
      <c r="AG36">
        <f t="shared" si="2"/>
        <v>1449.2562471501881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15.233274647887324</v>
      </c>
      <c r="F37">
        <f>GT_Spot!T37</f>
        <v>0</v>
      </c>
      <c r="G37">
        <f>PPCL_NG!T37</f>
        <v>11.57</v>
      </c>
      <c r="H37">
        <f>PPCL_Spot!T37</f>
        <v>16.998000235266442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881.20977371847596</v>
      </c>
      <c r="P37" s="77">
        <v>79.792905494505504</v>
      </c>
      <c r="Q37" s="77">
        <v>26.596491999999998</v>
      </c>
      <c r="R37" s="80">
        <v>20.732727272727267</v>
      </c>
      <c r="S37" s="80">
        <v>0</v>
      </c>
      <c r="T37" s="78">
        <f>SUMPRODUCT(LTA!F37:AJ37,LTA!F$101:AJ$101,LTA!F$105:AJ$105)</f>
        <v>14.329999999999998</v>
      </c>
      <c r="U37" s="78">
        <f>SUMPRODUCT(LTA!F37:AJ37,LTA!F$102:AJ$102,LTA!F$105:AJ$105)</f>
        <v>449.43999999999994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1.76</v>
      </c>
      <c r="AB37" s="117">
        <f>-STOA!P37</f>
        <v>0</v>
      </c>
      <c r="AC37">
        <f t="shared" si="0"/>
        <v>14.329151664144778</v>
      </c>
      <c r="AD37">
        <f t="shared" si="1"/>
        <v>1523.5840217047173</v>
      </c>
      <c r="AE37">
        <f>'IDT-1'!F37</f>
        <v>-90.591999999999999</v>
      </c>
      <c r="AF37" s="26"/>
      <c r="AG37">
        <f t="shared" si="2"/>
        <v>1432.9920217047172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15.233274647887324</v>
      </c>
      <c r="F38">
        <f>GT_Spot!T38</f>
        <v>0</v>
      </c>
      <c r="G38">
        <f>PPCL_NG!T38</f>
        <v>11.57</v>
      </c>
      <c r="H38">
        <f>PPCL_Spot!T38</f>
        <v>16.998000235266442</v>
      </c>
      <c r="I38">
        <f>Bawana_NG!T38</f>
        <v>65.25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863.75536532311094</v>
      </c>
      <c r="P38" s="77">
        <v>79.792905494505504</v>
      </c>
      <c r="Q38" s="77">
        <v>26.596491999999998</v>
      </c>
      <c r="R38" s="80">
        <v>20.732727272727267</v>
      </c>
      <c r="S38" s="80">
        <v>0</v>
      </c>
      <c r="T38" s="78">
        <f>SUMPRODUCT(LTA!F38:AJ38,LTA!F$101:AJ$101,LTA!F$105:AJ$105)</f>
        <v>18.79</v>
      </c>
      <c r="U38" s="78">
        <f>SUMPRODUCT(LTA!F38:AJ38,LTA!F$102:AJ$102,LTA!F$105:AJ$105)</f>
        <v>461.27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1.76</v>
      </c>
      <c r="AB38" s="117">
        <f>-STOA!P38</f>
        <v>0</v>
      </c>
      <c r="AC38">
        <f t="shared" si="0"/>
        <v>13.919389131766778</v>
      </c>
      <c r="AD38">
        <f t="shared" si="1"/>
        <v>1567.8293758417306</v>
      </c>
      <c r="AE38">
        <f>'IDT-1'!F38</f>
        <v>-48.351999999999997</v>
      </c>
      <c r="AF38" s="26"/>
      <c r="AG38">
        <f t="shared" si="2"/>
        <v>1519.4773758417305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15.101232394366196</v>
      </c>
      <c r="F39">
        <f>GT_Spot!T39</f>
        <v>0</v>
      </c>
      <c r="G39">
        <f>PPCL_NG!T39</f>
        <v>11.57</v>
      </c>
      <c r="H39">
        <f>PPCL_Spot!T39</f>
        <v>17</v>
      </c>
      <c r="I39">
        <f>Bawana_NG!T39</f>
        <v>65.25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852.45176373944105</v>
      </c>
      <c r="P39" s="77">
        <v>79.792905494505504</v>
      </c>
      <c r="Q39" s="77">
        <v>26.596491999999998</v>
      </c>
      <c r="R39" s="80">
        <v>20.732727272727267</v>
      </c>
      <c r="S39" s="80">
        <v>0</v>
      </c>
      <c r="T39" s="78">
        <f>SUMPRODUCT(LTA!F39:AJ39,LTA!F$101:AJ$101,LTA!F$105:AJ$105)</f>
        <v>23.830000000000002</v>
      </c>
      <c r="U39" s="78">
        <f>SUMPRODUCT(LTA!F39:AJ39,LTA!F$102:AJ$102,LTA!F$105:AJ$105)</f>
        <v>464.37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1.76</v>
      </c>
      <c r="AB39" s="117">
        <f>-STOA!P39</f>
        <v>0</v>
      </c>
      <c r="AC39">
        <f t="shared" si="0"/>
        <v>14.067967614373057</v>
      </c>
      <c r="AD39">
        <f t="shared" si="1"/>
        <v>1544.3871532866669</v>
      </c>
      <c r="AE39">
        <f>'IDT-1'!F39</f>
        <v>0</v>
      </c>
      <c r="AF39" s="26"/>
      <c r="AG39">
        <f t="shared" si="2"/>
        <v>1544.3871532866669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15.101232394366196</v>
      </c>
      <c r="F40">
        <f>GT_Spot!T40</f>
        <v>0</v>
      </c>
      <c r="G40">
        <f>PPCL_NG!T40</f>
        <v>11.57</v>
      </c>
      <c r="H40">
        <f>PPCL_Spot!T40</f>
        <v>16.998000235266442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849.76409418864102</v>
      </c>
      <c r="P40" s="77">
        <v>79.792905494505504</v>
      </c>
      <c r="Q40" s="77">
        <v>26.596491999999998</v>
      </c>
      <c r="R40" s="80">
        <v>20.732727272727267</v>
      </c>
      <c r="S40" s="80">
        <v>0</v>
      </c>
      <c r="T40" s="78">
        <f>SUMPRODUCT(LTA!F40:AJ40,LTA!F$101:AJ$101,LTA!F$105:AJ$105)</f>
        <v>28.34</v>
      </c>
      <c r="U40" s="78">
        <f>SUMPRODUCT(LTA!F40:AJ40,LTA!F$102:AJ$102,LTA!F$105:AJ$105)</f>
        <v>472.94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45.17</v>
      </c>
      <c r="Z40" s="75">
        <f>IEX!P40</f>
        <v>0</v>
      </c>
      <c r="AA40" s="117">
        <f>STOA!J40</f>
        <v>1.76</v>
      </c>
      <c r="AB40" s="117">
        <f>-STOA!P40</f>
        <v>0</v>
      </c>
      <c r="AC40">
        <f t="shared" si="0"/>
        <v>14.379335973952456</v>
      </c>
      <c r="AD40">
        <f t="shared" si="1"/>
        <v>1619.6361156115538</v>
      </c>
      <c r="AE40">
        <f>'IDT-1'!F40</f>
        <v>0</v>
      </c>
      <c r="AF40" s="26"/>
      <c r="AG40">
        <f t="shared" si="2"/>
        <v>1619.6361156115538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15.101232394366196</v>
      </c>
      <c r="F41">
        <f>GT_Spot!T41</f>
        <v>0</v>
      </c>
      <c r="G41">
        <f>PPCL_NG!T41</f>
        <v>11.57</v>
      </c>
      <c r="H41">
        <f>PPCL_Spot!T41</f>
        <v>16.998000235266442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835.49653476078072</v>
      </c>
      <c r="P41" s="77">
        <v>79.792905494505504</v>
      </c>
      <c r="Q41" s="77">
        <v>26.596491999999998</v>
      </c>
      <c r="R41" s="80">
        <v>20.732727272727267</v>
      </c>
      <c r="S41" s="80">
        <v>0</v>
      </c>
      <c r="T41" s="78">
        <f>SUMPRODUCT(LTA!F41:AJ41,LTA!F$101:AJ$101,LTA!F$105:AJ$105)</f>
        <v>32.5</v>
      </c>
      <c r="U41" s="78">
        <f>SUMPRODUCT(LTA!F41:AJ41,LTA!F$102:AJ$102,LTA!F$105:AJ$105)</f>
        <v>481.61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103.8</v>
      </c>
      <c r="Z41" s="75">
        <f>IEX!P41</f>
        <v>0</v>
      </c>
      <c r="AA41" s="117">
        <f>STOA!J41</f>
        <v>1.76</v>
      </c>
      <c r="AB41" s="117">
        <f>-STOA!P41</f>
        <v>0</v>
      </c>
      <c r="AC41">
        <f t="shared" si="0"/>
        <v>15.504098377540958</v>
      </c>
      <c r="AD41">
        <f t="shared" si="1"/>
        <v>1605.7037937801049</v>
      </c>
      <c r="AE41">
        <f>'IDT-1'!F41</f>
        <v>0</v>
      </c>
      <c r="AF41" s="26"/>
      <c r="AG41">
        <f t="shared" si="2"/>
        <v>1605.7037937801049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15.101232394366196</v>
      </c>
      <c r="F42">
        <f>GT_Spot!T42</f>
        <v>0</v>
      </c>
      <c r="G42">
        <f>PPCL_NG!T42</f>
        <v>11.57</v>
      </c>
      <c r="H42">
        <f>PPCL_Spot!T42</f>
        <v>16.998000235266442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828.06554632846314</v>
      </c>
      <c r="P42" s="77">
        <v>79.792905494505504</v>
      </c>
      <c r="Q42" s="77">
        <v>26.596491999999998</v>
      </c>
      <c r="R42" s="80">
        <v>20.732727272727267</v>
      </c>
      <c r="S42" s="80">
        <v>0</v>
      </c>
      <c r="T42" s="78">
        <f>SUMPRODUCT(LTA!F42:AJ42,LTA!F$101:AJ$101,LTA!F$105:AJ$105)</f>
        <v>37.410000000000004</v>
      </c>
      <c r="U42" s="78">
        <f>SUMPRODUCT(LTA!F42:AJ42,LTA!F$102:AJ$102,LTA!F$105:AJ$105)</f>
        <v>489.52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141.28</v>
      </c>
      <c r="Z42" s="75">
        <f>IEX!P42</f>
        <v>0</v>
      </c>
      <c r="AA42" s="117">
        <f>STOA!J42</f>
        <v>1.76</v>
      </c>
      <c r="AB42" s="117">
        <f>-STOA!P42</f>
        <v>0</v>
      </c>
      <c r="AC42">
        <f t="shared" si="0"/>
        <v>15.526220578448752</v>
      </c>
      <c r="AD42">
        <f t="shared" si="1"/>
        <v>1688.5506831468797</v>
      </c>
      <c r="AE42">
        <f>'IDT-1'!F42</f>
        <v>0</v>
      </c>
      <c r="AF42" s="26"/>
      <c r="AG42">
        <f t="shared" si="2"/>
        <v>1688.5506831468797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15.101232394366196</v>
      </c>
      <c r="F43">
        <f>GT_Spot!T43</f>
        <v>0</v>
      </c>
      <c r="G43">
        <f>PPCL_NG!T43</f>
        <v>11.57</v>
      </c>
      <c r="H43">
        <f>PPCL_Spot!T43</f>
        <v>16.998000235266442</v>
      </c>
      <c r="I43">
        <f>Bawana_NG!T43</f>
        <v>65.25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815.45602251094579</v>
      </c>
      <c r="P43" s="77">
        <v>79.792905494505504</v>
      </c>
      <c r="Q43" s="77">
        <v>26.596491999999998</v>
      </c>
      <c r="R43" s="80">
        <v>20.732727272727267</v>
      </c>
      <c r="S43" s="80">
        <v>0</v>
      </c>
      <c r="T43" s="78">
        <f>SUMPRODUCT(LTA!F43:AJ43,LTA!F$101:AJ$101,LTA!F$105:AJ$105)</f>
        <v>41.160000000000004</v>
      </c>
      <c r="U43" s="78">
        <f>SUMPRODUCT(LTA!F43:AJ43,LTA!F$102:AJ$102,LTA!F$105:AJ$105)</f>
        <v>495.22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158.58000000000001</v>
      </c>
      <c r="Z43" s="75">
        <f>IEX!P43</f>
        <v>0</v>
      </c>
      <c r="AA43" s="117">
        <f>STOA!J43</f>
        <v>1.76</v>
      </c>
      <c r="AB43" s="117">
        <f>-STOA!P43</f>
        <v>0</v>
      </c>
      <c r="AC43">
        <f t="shared" si="0"/>
        <v>15.695047406465575</v>
      </c>
      <c r="AD43">
        <f t="shared" si="1"/>
        <v>1697.5223325013455</v>
      </c>
      <c r="AE43">
        <f>'IDT-1'!F43</f>
        <v>0</v>
      </c>
      <c r="AF43" s="26"/>
      <c r="AG43">
        <f t="shared" si="2"/>
        <v>1697.5223325013455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15.101232394366196</v>
      </c>
      <c r="F44">
        <f>GT_Spot!T44</f>
        <v>0</v>
      </c>
      <c r="G44">
        <f>PPCL_NG!T44</f>
        <v>11.57</v>
      </c>
      <c r="H44">
        <f>PPCL_Spot!T44</f>
        <v>16.998000235266442</v>
      </c>
      <c r="I44">
        <f>Bawana_NG!T44</f>
        <v>65.25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811.57403824151095</v>
      </c>
      <c r="P44" s="77">
        <v>79.792905494505504</v>
      </c>
      <c r="Q44" s="77">
        <v>26.596491999999998</v>
      </c>
      <c r="R44" s="80">
        <v>20.732727272727267</v>
      </c>
      <c r="S44" s="80">
        <v>0</v>
      </c>
      <c r="T44" s="78">
        <f>SUMPRODUCT(LTA!F44:AJ44,LTA!F$101:AJ$101,LTA!F$105:AJ$105)</f>
        <v>44.67</v>
      </c>
      <c r="U44" s="78">
        <f>SUMPRODUCT(LTA!F44:AJ44,LTA!F$102:AJ$102,LTA!F$105:AJ$105)</f>
        <v>501.60999999999996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157.62</v>
      </c>
      <c r="Z44" s="75">
        <f>IEX!P44</f>
        <v>0</v>
      </c>
      <c r="AA44" s="117">
        <f>STOA!J44</f>
        <v>1.76</v>
      </c>
      <c r="AB44" s="117">
        <f>-STOA!P44</f>
        <v>0</v>
      </c>
      <c r="AC44">
        <f t="shared" si="0"/>
        <v>15.555719481617711</v>
      </c>
      <c r="AD44">
        <f t="shared" si="1"/>
        <v>1752.1396761567585</v>
      </c>
      <c r="AE44">
        <f>'IDT-1'!F44</f>
        <v>0</v>
      </c>
      <c r="AF44" s="26"/>
      <c r="AG44">
        <f t="shared" si="2"/>
        <v>1752.1396761567585</v>
      </c>
      <c r="AI44" s="75">
        <f>PXIL!J44</f>
        <v>0</v>
      </c>
      <c r="AJ44" s="75">
        <f>PXIL!P44</f>
        <v>0</v>
      </c>
      <c r="AK44" s="75">
        <f>RTM_IEX!J44</f>
        <v>14.42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15.101232394366196</v>
      </c>
      <c r="F45">
        <f>GT_Spot!T45</f>
        <v>0</v>
      </c>
      <c r="G45">
        <f>PPCL_NG!T45</f>
        <v>11.57</v>
      </c>
      <c r="H45">
        <f>PPCL_Spot!T45</f>
        <v>17</v>
      </c>
      <c r="I45">
        <f>Bawana_NG!T45</f>
        <v>65.25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817.93720584711093</v>
      </c>
      <c r="P45" s="77">
        <v>79.792905494505504</v>
      </c>
      <c r="Q45" s="77">
        <v>26.596491999999998</v>
      </c>
      <c r="R45" s="80">
        <v>20.732727272727267</v>
      </c>
      <c r="S45" s="80">
        <v>0</v>
      </c>
      <c r="T45" s="78">
        <f>SUMPRODUCT(LTA!F45:AJ45,LTA!F$101:AJ$101,LTA!F$105:AJ$105)</f>
        <v>46.86</v>
      </c>
      <c r="U45" s="78">
        <f>SUMPRODUCT(LTA!F45:AJ45,LTA!F$102:AJ$102,LTA!F$105:AJ$105)</f>
        <v>497.7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159.54</v>
      </c>
      <c r="Z45" s="75">
        <f>IEX!P45</f>
        <v>0</v>
      </c>
      <c r="AA45" s="117">
        <f>STOA!J45</f>
        <v>1.76</v>
      </c>
      <c r="AB45" s="117">
        <f>-STOA!P45</f>
        <v>0</v>
      </c>
      <c r="AC45">
        <f t="shared" si="0"/>
        <v>15.486596954476648</v>
      </c>
      <c r="AD45">
        <f t="shared" si="1"/>
        <v>1744.3539660542331</v>
      </c>
      <c r="AE45">
        <f>'IDT-1'!F45</f>
        <v>0</v>
      </c>
      <c r="AF45" s="26"/>
      <c r="AG45">
        <f t="shared" si="2"/>
        <v>1744.3539660542331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15.101232394366196</v>
      </c>
      <c r="F46">
        <f>GT_Spot!T46</f>
        <v>0</v>
      </c>
      <c r="G46">
        <f>PPCL_NG!T46</f>
        <v>11.57</v>
      </c>
      <c r="H46">
        <f>PPCL_Spot!T46</f>
        <v>16.998000235266442</v>
      </c>
      <c r="I46">
        <f>Bawana_NG!T46</f>
        <v>65.25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816.61311227111094</v>
      </c>
      <c r="P46" s="77">
        <v>79.792905494505504</v>
      </c>
      <c r="Q46" s="77">
        <v>26.596491999999998</v>
      </c>
      <c r="R46" s="80">
        <v>20.732727272727267</v>
      </c>
      <c r="S46" s="80">
        <v>0</v>
      </c>
      <c r="T46" s="78">
        <f>SUMPRODUCT(LTA!F46:AJ46,LTA!F$101:AJ$101,LTA!F$105:AJ$105)</f>
        <v>47.56</v>
      </c>
      <c r="U46" s="78">
        <f>SUMPRODUCT(LTA!F46:AJ46,LTA!F$102:AJ$102,LTA!F$105:AJ$105)</f>
        <v>503.27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171.08</v>
      </c>
      <c r="Z46" s="75">
        <f>IEX!P46</f>
        <v>0</v>
      </c>
      <c r="AA46" s="117">
        <f>STOA!J46</f>
        <v>1.76</v>
      </c>
      <c r="AB46" s="117">
        <f>-STOA!P46</f>
        <v>0</v>
      </c>
      <c r="AC46">
        <f t="shared" si="0"/>
        <v>15.809217883522095</v>
      </c>
      <c r="AD46">
        <f t="shared" si="1"/>
        <v>1740.515251784454</v>
      </c>
      <c r="AE46">
        <f>'IDT-1'!F46</f>
        <v>0</v>
      </c>
      <c r="AF46" s="26"/>
      <c r="AG46">
        <f t="shared" si="2"/>
        <v>1740.515251784454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15.101232394366196</v>
      </c>
      <c r="F47">
        <f>GT_Spot!T47</f>
        <v>0</v>
      </c>
      <c r="G47">
        <f>PPCL_NG!T47</f>
        <v>11.57</v>
      </c>
      <c r="H47">
        <f>PPCL_Spot!T47</f>
        <v>16.998000235266442</v>
      </c>
      <c r="I47">
        <f>Bawana_NG!T47</f>
        <v>65.25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806.12033585190852</v>
      </c>
      <c r="P47" s="77">
        <v>79.792905494505504</v>
      </c>
      <c r="Q47" s="77">
        <v>26.596491999999998</v>
      </c>
      <c r="R47" s="80">
        <v>20.732727272727267</v>
      </c>
      <c r="S47" s="80">
        <v>0</v>
      </c>
      <c r="T47" s="78">
        <f>SUMPRODUCT(LTA!F47:AJ47,LTA!F$101:AJ$101,LTA!F$105:AJ$105)</f>
        <v>48.15</v>
      </c>
      <c r="U47" s="78">
        <f>SUMPRODUCT(LTA!F47:AJ47,LTA!F$102:AJ$102,LTA!F$105:AJ$105)</f>
        <v>505.21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163.38999999999999</v>
      </c>
      <c r="Z47" s="75">
        <f>IEX!P47</f>
        <v>0</v>
      </c>
      <c r="AA47" s="117">
        <f>STOA!J47</f>
        <v>1.76</v>
      </c>
      <c r="AB47" s="117">
        <f>-STOA!P47</f>
        <v>0</v>
      </c>
      <c r="AC47">
        <f t="shared" si="0"/>
        <v>15.493910900589213</v>
      </c>
      <c r="AD47">
        <f t="shared" si="1"/>
        <v>1745.1777823481848</v>
      </c>
      <c r="AE47">
        <f>'IDT-1'!F47</f>
        <v>0</v>
      </c>
      <c r="AF47" s="26"/>
      <c r="AG47">
        <f t="shared" si="2"/>
        <v>1745.1777823481848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11.57</v>
      </c>
      <c r="H48">
        <f>PPCL_Spot!T48</f>
        <v>16.998000235266442</v>
      </c>
      <c r="I48">
        <f>Bawana_NG!T48</f>
        <v>65.25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805.46927281070839</v>
      </c>
      <c r="P48" s="77">
        <v>79.792905494505504</v>
      </c>
      <c r="Q48" s="77">
        <v>26.596491999999998</v>
      </c>
      <c r="R48" s="80">
        <v>20.732727272727267</v>
      </c>
      <c r="S48" s="80">
        <v>0</v>
      </c>
      <c r="T48" s="78">
        <f>SUMPRODUCT(LTA!F48:AJ48,LTA!F$101:AJ$101,LTA!F$105:AJ$105)</f>
        <v>48.67</v>
      </c>
      <c r="U48" s="78">
        <f>SUMPRODUCT(LTA!F48:AJ48,LTA!F$102:AJ$102,LTA!F$105:AJ$105)</f>
        <v>505.35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150.88999999999999</v>
      </c>
      <c r="Z48" s="75">
        <f>IEX!P48</f>
        <v>0</v>
      </c>
      <c r="AA48" s="117">
        <f>STOA!J48</f>
        <v>1.76</v>
      </c>
      <c r="AB48" s="117">
        <f>-STOA!P48</f>
        <v>0</v>
      </c>
      <c r="AC48">
        <f t="shared" si="0"/>
        <v>15.739021279973434</v>
      </c>
      <c r="AD48">
        <f t="shared" si="1"/>
        <v>1692.4309990706652</v>
      </c>
      <c r="AE48">
        <f>'IDT-1'!F48</f>
        <v>0</v>
      </c>
      <c r="AF48" s="26"/>
      <c r="AG48">
        <f t="shared" si="2"/>
        <v>1692.4309990706652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11.57</v>
      </c>
      <c r="H49">
        <f>PPCL_Spot!T49</f>
        <v>16.998000235266442</v>
      </c>
      <c r="I49">
        <f>Bawana_NG!T49</f>
        <v>65.25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805.46927281070839</v>
      </c>
      <c r="P49" s="77">
        <v>79.792905494505504</v>
      </c>
      <c r="Q49" s="77">
        <v>26.596491999999998</v>
      </c>
      <c r="R49" s="80">
        <v>20.732727272727267</v>
      </c>
      <c r="S49" s="80">
        <v>0</v>
      </c>
      <c r="T49" s="78">
        <f>SUMPRODUCT(LTA!F49:AJ49,LTA!F$101:AJ$101,LTA!F$105:AJ$105)</f>
        <v>49.12</v>
      </c>
      <c r="U49" s="78">
        <f>SUMPRODUCT(LTA!F49:AJ49,LTA!F$102:AJ$102,LTA!F$105:AJ$105)</f>
        <v>505.37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136.47999999999999</v>
      </c>
      <c r="Z49" s="75">
        <f>IEX!P49</f>
        <v>0</v>
      </c>
      <c r="AA49" s="117">
        <f>STOA!J49</f>
        <v>1.76</v>
      </c>
      <c r="AB49" s="117">
        <f>-STOA!P49</f>
        <v>0</v>
      </c>
      <c r="AC49">
        <f t="shared" si="0"/>
        <v>15.430360179085621</v>
      </c>
      <c r="AD49">
        <f t="shared" si="1"/>
        <v>1738.0196601715529</v>
      </c>
      <c r="AE49">
        <f>'IDT-1'!F49</f>
        <v>0</v>
      </c>
      <c r="AF49" s="26"/>
      <c r="AG49">
        <f t="shared" si="2"/>
        <v>1738.0196601715529</v>
      </c>
      <c r="AI49" s="75">
        <f>PXIL!J49</f>
        <v>0</v>
      </c>
      <c r="AJ49" s="75">
        <f>PXIL!P49</f>
        <v>0</v>
      </c>
      <c r="AK49" s="75">
        <f>RTM_IEX!J49</f>
        <v>19.22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11.57</v>
      </c>
      <c r="H50">
        <f>PPCL_Spot!T50</f>
        <v>16.998000235266442</v>
      </c>
      <c r="I50">
        <f>Bawana_NG!T50</f>
        <v>65.25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805.46927281070839</v>
      </c>
      <c r="P50" s="77">
        <v>79.792905494505504</v>
      </c>
      <c r="Q50" s="77">
        <v>26.596491999999998</v>
      </c>
      <c r="R50" s="80">
        <v>20.732727272727267</v>
      </c>
      <c r="S50" s="80">
        <v>0</v>
      </c>
      <c r="T50" s="78">
        <f>SUMPRODUCT(LTA!F50:AJ50,LTA!F$101:AJ$101,LTA!F$105:AJ$105)</f>
        <v>49.45</v>
      </c>
      <c r="U50" s="78">
        <f>SUMPRODUCT(LTA!F50:AJ50,LTA!F$102:AJ$102,LTA!F$105:AJ$105)</f>
        <v>505.27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120.14</v>
      </c>
      <c r="Z50" s="75">
        <f>IEX!P50</f>
        <v>0</v>
      </c>
      <c r="AA50" s="117">
        <f>STOA!J50</f>
        <v>1.76</v>
      </c>
      <c r="AB50" s="117">
        <f>-STOA!P50</f>
        <v>0</v>
      </c>
      <c r="AC50">
        <f t="shared" si="0"/>
        <v>15.474581279973433</v>
      </c>
      <c r="AD50">
        <f t="shared" si="1"/>
        <v>1662.6454390706654</v>
      </c>
      <c r="AE50">
        <f>'IDT-1'!F50</f>
        <v>0</v>
      </c>
      <c r="AF50" s="26"/>
      <c r="AG50">
        <f t="shared" si="2"/>
        <v>1662.6454390706654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15.090622537431047</v>
      </c>
      <c r="F51">
        <f>GT_Spot!T51</f>
        <v>0</v>
      </c>
      <c r="G51">
        <f>PPCL_NG!T51</f>
        <v>11.57</v>
      </c>
      <c r="H51">
        <f>PPCL_Spot!T51</f>
        <v>17</v>
      </c>
      <c r="I51">
        <f>Bawana_NG!T51</f>
        <v>65.25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807.0160161765358</v>
      </c>
      <c r="P51" s="77">
        <v>79.792905494505504</v>
      </c>
      <c r="Q51" s="77">
        <v>26.596491999999998</v>
      </c>
      <c r="R51" s="80">
        <v>20.732727272727267</v>
      </c>
      <c r="S51" s="80">
        <v>0</v>
      </c>
      <c r="T51" s="78">
        <f>SUMPRODUCT(LTA!F51:AJ51,LTA!F$101:AJ$101,LTA!F$105:AJ$105)</f>
        <v>49.78</v>
      </c>
      <c r="U51" s="78">
        <f>SUMPRODUCT(LTA!F51:AJ51,LTA!F$102:AJ$102,LTA!F$105:AJ$105)</f>
        <v>523.31999999999994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95.15</v>
      </c>
      <c r="Z51" s="75">
        <f>IEX!P51</f>
        <v>0</v>
      </c>
      <c r="AA51" s="117">
        <f>STOA!J51</f>
        <v>1.76</v>
      </c>
      <c r="AB51" s="117">
        <f>-STOA!P51</f>
        <v>0</v>
      </c>
      <c r="AC51">
        <f t="shared" si="0"/>
        <v>15.159485118634558</v>
      </c>
      <c r="AD51">
        <f t="shared" si="1"/>
        <v>1707.5092783625648</v>
      </c>
      <c r="AE51">
        <f>'IDT-1'!F51</f>
        <v>0</v>
      </c>
      <c r="AF51" s="26"/>
      <c r="AG51">
        <f t="shared" si="2"/>
        <v>1707.5092783625648</v>
      </c>
      <c r="AI51" s="75">
        <f>PXIL!J51</f>
        <v>0</v>
      </c>
      <c r="AJ51" s="75">
        <f>PXIL!P51</f>
        <v>0</v>
      </c>
      <c r="AK51" s="75">
        <f>RTM_IEX!J51</f>
        <v>9.61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15.090622537431047</v>
      </c>
      <c r="F52">
        <f>GT_Spot!T52</f>
        <v>0</v>
      </c>
      <c r="G52">
        <f>PPCL_NG!T52</f>
        <v>11.57</v>
      </c>
      <c r="H52">
        <f>PPCL_Spot!T52</f>
        <v>16.998000235266442</v>
      </c>
      <c r="I52">
        <f>Bawana_NG!T52</f>
        <v>65.25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808.56275954236321</v>
      </c>
      <c r="P52" s="77">
        <v>79.792905494505504</v>
      </c>
      <c r="Q52" s="77">
        <v>26.596491999999998</v>
      </c>
      <c r="R52" s="80">
        <v>20.732727272727267</v>
      </c>
      <c r="S52" s="80">
        <v>0</v>
      </c>
      <c r="T52" s="78">
        <f>SUMPRODUCT(LTA!F52:AJ52,LTA!F$101:AJ$101,LTA!F$105:AJ$105)</f>
        <v>49.98</v>
      </c>
      <c r="U52" s="78">
        <f>SUMPRODUCT(LTA!F52:AJ52,LTA!F$102:AJ$102,LTA!F$105:AJ$105)</f>
        <v>522.21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61.51</v>
      </c>
      <c r="Z52" s="75">
        <f>IEX!P52</f>
        <v>0</v>
      </c>
      <c r="AA52" s="117">
        <f>STOA!J52</f>
        <v>1.76</v>
      </c>
      <c r="AB52" s="117">
        <f>-STOA!P52</f>
        <v>0</v>
      </c>
      <c r="AC52">
        <f t="shared" si="0"/>
        <v>15.095205325601018</v>
      </c>
      <c r="AD52">
        <f t="shared" si="1"/>
        <v>1629.9583017566924</v>
      </c>
      <c r="AE52">
        <f>'IDT-1'!F52</f>
        <v>0</v>
      </c>
      <c r="AF52" s="26"/>
      <c r="AG52">
        <f t="shared" si="2"/>
        <v>1629.9583017566924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15.090622537431047</v>
      </c>
      <c r="F53">
        <f>GT_Spot!T53</f>
        <v>0</v>
      </c>
      <c r="G53">
        <f>PPCL_NG!T53</f>
        <v>11.57</v>
      </c>
      <c r="H53">
        <f>PPCL_Spot!T53</f>
        <v>16.998000235266442</v>
      </c>
      <c r="I53">
        <f>Bawana_NG!T53</f>
        <v>65.25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810.30284609739908</v>
      </c>
      <c r="P53" s="77">
        <v>79.792905494505504</v>
      </c>
      <c r="Q53" s="77">
        <v>26.596491999999998</v>
      </c>
      <c r="R53" s="80">
        <v>20.732727272727267</v>
      </c>
      <c r="S53" s="80">
        <v>0</v>
      </c>
      <c r="T53" s="78">
        <f>SUMPRODUCT(LTA!F53:AJ53,LTA!F$101:AJ$101,LTA!F$105:AJ$105)</f>
        <v>50.12</v>
      </c>
      <c r="U53" s="78">
        <f>SUMPRODUCT(LTA!F53:AJ53,LTA!F$102:AJ$102,LTA!F$105:AJ$105)</f>
        <v>520.55999999999995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35.56</v>
      </c>
      <c r="Z53" s="75">
        <f>IEX!P53</f>
        <v>0</v>
      </c>
      <c r="AA53" s="117">
        <f>STOA!J53</f>
        <v>1.76</v>
      </c>
      <c r="AB53" s="117">
        <f>-STOA!P53</f>
        <v>0</v>
      </c>
      <c r="AC53">
        <f t="shared" si="0"/>
        <v>14.811839624008499</v>
      </c>
      <c r="AD53">
        <f t="shared" si="1"/>
        <v>1668.3517540133205</v>
      </c>
      <c r="AE53">
        <f>'IDT-1'!F53</f>
        <v>0</v>
      </c>
      <c r="AF53" s="26"/>
      <c r="AG53">
        <f t="shared" si="2"/>
        <v>1668.3517540133205</v>
      </c>
      <c r="AI53" s="75">
        <f>PXIL!J53</f>
        <v>0</v>
      </c>
      <c r="AJ53" s="75">
        <f>PXIL!P53</f>
        <v>0</v>
      </c>
      <c r="AK53" s="75">
        <f>RTM_IEX!J53</f>
        <v>28.83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15.090622537431047</v>
      </c>
      <c r="F54">
        <f>GT_Spot!T54</f>
        <v>0</v>
      </c>
      <c r="G54">
        <f>PPCL_NG!T54</f>
        <v>11.57</v>
      </c>
      <c r="H54">
        <f>PPCL_Spot!T54</f>
        <v>16.998000235266442</v>
      </c>
      <c r="I54">
        <f>Bawana_NG!T54</f>
        <v>65.25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807.00846144539901</v>
      </c>
      <c r="P54" s="77">
        <v>79.792905494505504</v>
      </c>
      <c r="Q54" s="77">
        <v>26.596491999999998</v>
      </c>
      <c r="R54" s="80">
        <v>20.732727272727267</v>
      </c>
      <c r="S54" s="80">
        <v>0</v>
      </c>
      <c r="T54" s="78">
        <f>SUMPRODUCT(LTA!F54:AJ54,LTA!F$101:AJ$101,LTA!F$105:AJ$105)</f>
        <v>50.17</v>
      </c>
      <c r="U54" s="78">
        <f>SUMPRODUCT(LTA!F54:AJ54,LTA!F$102:AJ$102,LTA!F$105:AJ$105)</f>
        <v>504.99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1.76</v>
      </c>
      <c r="AB54" s="117">
        <f>-STOA!P54</f>
        <v>0</v>
      </c>
      <c r="AC54">
        <f t="shared" si="0"/>
        <v>14.502569039070899</v>
      </c>
      <c r="AD54">
        <f t="shared" si="1"/>
        <v>1633.5166399462582</v>
      </c>
      <c r="AE54">
        <f>'IDT-1'!F54</f>
        <v>0</v>
      </c>
      <c r="AF54" s="26"/>
      <c r="AG54">
        <f t="shared" si="2"/>
        <v>1633.5166399462582</v>
      </c>
      <c r="AI54" s="75">
        <f>PXIL!J54</f>
        <v>0</v>
      </c>
      <c r="AJ54" s="75">
        <f>PXIL!P54</f>
        <v>0</v>
      </c>
      <c r="AK54" s="75">
        <f>RTM_IEX!J54</f>
        <v>48.06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15.090622537431047</v>
      </c>
      <c r="F55">
        <f>GT_Spot!T55</f>
        <v>0</v>
      </c>
      <c r="G55">
        <f>PPCL_NG!T55</f>
        <v>11.57</v>
      </c>
      <c r="H55">
        <f>PPCL_Spot!T55</f>
        <v>16.998000235266442</v>
      </c>
      <c r="I55">
        <f>Bawana_NG!T55</f>
        <v>65.25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752.93235466289912</v>
      </c>
      <c r="P55" s="77">
        <v>79.792905494505504</v>
      </c>
      <c r="Q55" s="77">
        <v>26.596491999999998</v>
      </c>
      <c r="R55" s="80">
        <v>20.732727272727267</v>
      </c>
      <c r="S55" s="80">
        <v>0</v>
      </c>
      <c r="T55" s="78">
        <f>SUMPRODUCT(LTA!F55:AJ55,LTA!F$101:AJ$101,LTA!F$105:AJ$105)</f>
        <v>50.16</v>
      </c>
      <c r="U55" s="78">
        <f>SUMPRODUCT(LTA!F55:AJ55,LTA!F$102:AJ$102,LTA!F$105:AJ$105)</f>
        <v>463.84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1.76</v>
      </c>
      <c r="AB55" s="117">
        <f>-STOA!P55</f>
        <v>0</v>
      </c>
      <c r="AC55">
        <f t="shared" si="0"/>
        <v>13.685469675494664</v>
      </c>
      <c r="AD55">
        <f t="shared" si="1"/>
        <v>1441.0376325273346</v>
      </c>
      <c r="AE55">
        <f>'IDT-1'!F55</f>
        <v>0</v>
      </c>
      <c r="AF55" s="26"/>
      <c r="AG55">
        <f t="shared" si="2"/>
        <v>1441.0376325273346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15.090622537431047</v>
      </c>
      <c r="F56">
        <f>GT_Spot!T56</f>
        <v>0</v>
      </c>
      <c r="G56">
        <f>PPCL_NG!T56</f>
        <v>11.57</v>
      </c>
      <c r="H56">
        <f>PPCL_Spot!T56</f>
        <v>16.998000235266442</v>
      </c>
      <c r="I56">
        <f>Bawana_NG!T56</f>
        <v>65.25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707.81630235289913</v>
      </c>
      <c r="P56" s="77">
        <v>79.792905494505504</v>
      </c>
      <c r="Q56" s="77">
        <v>26.596491999999998</v>
      </c>
      <c r="R56" s="80">
        <v>20.732727272727267</v>
      </c>
      <c r="S56" s="80">
        <v>0</v>
      </c>
      <c r="T56" s="78">
        <f>SUMPRODUCT(LTA!F56:AJ56,LTA!F$101:AJ$101,LTA!F$105:AJ$105)</f>
        <v>50.05</v>
      </c>
      <c r="U56" s="78">
        <f>SUMPRODUCT(LTA!F56:AJ56,LTA!F$102:AJ$102,LTA!F$105:AJ$105)</f>
        <v>460.29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1.76</v>
      </c>
      <c r="AB56" s="117">
        <f>-STOA!P56</f>
        <v>0</v>
      </c>
      <c r="AC56">
        <f t="shared" si="0"/>
        <v>13.123068502333735</v>
      </c>
      <c r="AD56">
        <f t="shared" si="1"/>
        <v>1407.8239813904956</v>
      </c>
      <c r="AE56">
        <f>'IDT-1'!F56</f>
        <v>0</v>
      </c>
      <c r="AF56" s="26"/>
      <c r="AG56">
        <f t="shared" si="2"/>
        <v>1407.8239813904956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15.090622537431047</v>
      </c>
      <c r="F57">
        <f>GT_Spot!T57</f>
        <v>0</v>
      </c>
      <c r="G57">
        <f>PPCL_NG!T57</f>
        <v>11.57</v>
      </c>
      <c r="H57">
        <f>PPCL_Spot!T57</f>
        <v>17</v>
      </c>
      <c r="I57">
        <f>Bawana_NG!T57</f>
        <v>65.25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697.43426735129924</v>
      </c>
      <c r="P57" s="77">
        <v>79.792905494505504</v>
      </c>
      <c r="Q57" s="77">
        <v>26.596491999999998</v>
      </c>
      <c r="R57" s="80">
        <v>20.732727272727267</v>
      </c>
      <c r="S57" s="80">
        <v>0</v>
      </c>
      <c r="T57" s="78">
        <f>SUMPRODUCT(LTA!F57:AJ57,LTA!F$101:AJ$101,LTA!F$105:AJ$105)</f>
        <v>49.87</v>
      </c>
      <c r="U57" s="78">
        <f>SUMPRODUCT(LTA!F57:AJ57,LTA!F$102:AJ$102,LTA!F$105:AJ$105)</f>
        <v>454.79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1.76</v>
      </c>
      <c r="AB57" s="117">
        <f>-STOA!P57</f>
        <v>0</v>
      </c>
      <c r="AC57">
        <f t="shared" si="0"/>
        <v>12.840141728972474</v>
      </c>
      <c r="AD57">
        <f t="shared" si="1"/>
        <v>1446.2668729269906</v>
      </c>
      <c r="AE57">
        <f>'IDT-1'!F57</f>
        <v>0</v>
      </c>
      <c r="AF57" s="26"/>
      <c r="AG57">
        <f t="shared" si="2"/>
        <v>1446.2668729269906</v>
      </c>
      <c r="AI57" s="75">
        <f>PXIL!J57</f>
        <v>0</v>
      </c>
      <c r="AJ57" s="75">
        <f>PXIL!P57</f>
        <v>0</v>
      </c>
      <c r="AK57" s="75">
        <f>RTM_IEX!J57</f>
        <v>19.22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15.090622537431047</v>
      </c>
      <c r="F58">
        <f>GT_Spot!T58</f>
        <v>0</v>
      </c>
      <c r="G58">
        <f>PPCL_NG!T58</f>
        <v>11.57</v>
      </c>
      <c r="H58">
        <f>PPCL_Spot!T58</f>
        <v>16.998000235266442</v>
      </c>
      <c r="I58">
        <f>Bawana_NG!T58</f>
        <v>65.25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719.11579086569918</v>
      </c>
      <c r="P58" s="77">
        <v>79.792905494505504</v>
      </c>
      <c r="Q58" s="77">
        <v>26.596491999999998</v>
      </c>
      <c r="R58" s="80">
        <v>20.732727272727267</v>
      </c>
      <c r="S58" s="80">
        <v>0</v>
      </c>
      <c r="T58" s="78">
        <f>SUMPRODUCT(LTA!F58:AJ58,LTA!F$101:AJ$101,LTA!F$105:AJ$105)</f>
        <v>49.519999999999996</v>
      </c>
      <c r="U58" s="78">
        <f>SUMPRODUCT(LTA!F58:AJ58,LTA!F$102:AJ$102,LTA!F$105:AJ$105)</f>
        <v>448.49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1.76</v>
      </c>
      <c r="AB58" s="117">
        <f>-STOA!P58</f>
        <v>0</v>
      </c>
      <c r="AC58">
        <f t="shared" si="0"/>
        <v>12.972401537969539</v>
      </c>
      <c r="AD58">
        <f t="shared" si="1"/>
        <v>1461.1641368676599</v>
      </c>
      <c r="AE58">
        <f>'IDT-1'!F58</f>
        <v>0</v>
      </c>
      <c r="AF58" s="26"/>
      <c r="AG58">
        <f t="shared" si="2"/>
        <v>1461.1641368676599</v>
      </c>
      <c r="AI58" s="75">
        <f>PXIL!J58</f>
        <v>0</v>
      </c>
      <c r="AJ58" s="75">
        <f>PXIL!P58</f>
        <v>0</v>
      </c>
      <c r="AK58" s="75">
        <f>RTM_IEX!J58</f>
        <v>19.22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15.093067170218504</v>
      </c>
      <c r="F59">
        <f>GT_Spot!T59</f>
        <v>0</v>
      </c>
      <c r="G59">
        <f>PPCL_NG!T59</f>
        <v>11.57</v>
      </c>
      <c r="H59">
        <f>PPCL_Spot!T59</f>
        <v>16.998000235266442</v>
      </c>
      <c r="I59">
        <f>Bawana_NG!T59</f>
        <v>65.25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732.16099338569916</v>
      </c>
      <c r="P59" s="77">
        <v>79.792905494505504</v>
      </c>
      <c r="Q59" s="77">
        <v>26.596491999999998</v>
      </c>
      <c r="R59" s="80">
        <v>20.732727272727267</v>
      </c>
      <c r="S59" s="80">
        <v>0</v>
      </c>
      <c r="T59" s="78">
        <f>SUMPRODUCT(LTA!F59:AJ59,LTA!F$101:AJ$101,LTA!F$105:AJ$105)</f>
        <v>49.11</v>
      </c>
      <c r="U59" s="78">
        <f>SUMPRODUCT(LTA!F59:AJ59,LTA!F$102:AJ$102,LTA!F$105:AJ$105)</f>
        <v>442.64000000000004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1.81</v>
      </c>
      <c r="AB59" s="117">
        <f>-STOA!P59</f>
        <v>0</v>
      </c>
      <c r="AC59">
        <f t="shared" si="0"/>
        <v>13.218561933801881</v>
      </c>
      <c r="AD59">
        <f t="shared" si="1"/>
        <v>1408.5356236246148</v>
      </c>
      <c r="AE59">
        <f>'IDT-1'!F59</f>
        <v>0</v>
      </c>
      <c r="AF59" s="26"/>
      <c r="AG59">
        <f t="shared" si="2"/>
        <v>1408.5356236246148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15.093067170218504</v>
      </c>
      <c r="F60">
        <f>GT_Spot!T60</f>
        <v>0</v>
      </c>
      <c r="G60">
        <f>PPCL_NG!T60</f>
        <v>11.57</v>
      </c>
      <c r="H60">
        <f>PPCL_Spot!T60</f>
        <v>16.998000235266442</v>
      </c>
      <c r="I60">
        <f>Bawana_NG!T60</f>
        <v>65.25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728.49266690569914</v>
      </c>
      <c r="P60" s="77">
        <v>79.792905494505504</v>
      </c>
      <c r="Q60" s="77">
        <v>26.596491999999998</v>
      </c>
      <c r="R60" s="80">
        <v>20.732727272727267</v>
      </c>
      <c r="S60" s="80">
        <v>0</v>
      </c>
      <c r="T60" s="78">
        <f>SUMPRODUCT(LTA!F60:AJ60,LTA!F$101:AJ$101,LTA!F$105:AJ$105)</f>
        <v>48.69</v>
      </c>
      <c r="U60" s="78">
        <f>SUMPRODUCT(LTA!F60:AJ60,LTA!F$102:AJ$102,LTA!F$105:AJ$105)</f>
        <v>436.69000000000005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1.81</v>
      </c>
      <c r="AB60" s="117">
        <f>-STOA!P60</f>
        <v>0</v>
      </c>
      <c r="AC60">
        <f t="shared" si="0"/>
        <v>13.155699559890067</v>
      </c>
      <c r="AD60">
        <f t="shared" si="1"/>
        <v>1481.8101595185267</v>
      </c>
      <c r="AE60">
        <f>'IDT-1'!F60</f>
        <v>0</v>
      </c>
      <c r="AF60" s="26"/>
      <c r="AG60">
        <f t="shared" si="2"/>
        <v>1481.8101595185267</v>
      </c>
      <c r="AI60" s="75">
        <f>PXIL!J60</f>
        <v>0</v>
      </c>
      <c r="AJ60" s="75">
        <f>PXIL!P60</f>
        <v>0</v>
      </c>
      <c r="AK60" s="75">
        <f>RTM_IEX!J60</f>
        <v>43.25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15.093067170218504</v>
      </c>
      <c r="F61">
        <f>GT_Spot!T61</f>
        <v>0</v>
      </c>
      <c r="G61">
        <f>PPCL_NG!T61</f>
        <v>11.57</v>
      </c>
      <c r="H61">
        <f>PPCL_Spot!T61</f>
        <v>16.998000235266442</v>
      </c>
      <c r="I61">
        <f>Bawana_NG!T61</f>
        <v>65.25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728.11397310689904</v>
      </c>
      <c r="P61" s="77">
        <v>79.792905494505504</v>
      </c>
      <c r="Q61" s="77">
        <v>26.596491999999998</v>
      </c>
      <c r="R61" s="80">
        <v>20.732727272727267</v>
      </c>
      <c r="S61" s="80">
        <v>0</v>
      </c>
      <c r="T61" s="78">
        <f>SUMPRODUCT(LTA!F61:AJ61,LTA!F$101:AJ$101,LTA!F$105:AJ$105)</f>
        <v>48.12</v>
      </c>
      <c r="U61" s="78">
        <f>SUMPRODUCT(LTA!F61:AJ61,LTA!F$102:AJ$102,LTA!F$105:AJ$105)</f>
        <v>430.91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1.81</v>
      </c>
      <c r="AB61" s="117">
        <f>-STOA!P61</f>
        <v>0</v>
      </c>
      <c r="AC61">
        <f t="shared" si="0"/>
        <v>12.885023054460627</v>
      </c>
      <c r="AD61">
        <f t="shared" si="1"/>
        <v>1451.3221422251561</v>
      </c>
      <c r="AE61">
        <f>'IDT-1'!F61</f>
        <v>0</v>
      </c>
      <c r="AF61" s="26"/>
      <c r="AG61">
        <f t="shared" si="2"/>
        <v>1451.3221422251561</v>
      </c>
      <c r="AI61" s="75">
        <f>PXIL!J61</f>
        <v>0</v>
      </c>
      <c r="AJ61" s="75">
        <f>PXIL!P61</f>
        <v>0</v>
      </c>
      <c r="AK61" s="75">
        <f>RTM_IEX!J61</f>
        <v>19.22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15.093067170218504</v>
      </c>
      <c r="F62">
        <f>GT_Spot!T62</f>
        <v>0</v>
      </c>
      <c r="G62">
        <f>PPCL_NG!T62</f>
        <v>11.57</v>
      </c>
      <c r="H62">
        <f>PPCL_Spot!T62</f>
        <v>16.998000235266442</v>
      </c>
      <c r="I62">
        <f>Bawana_NG!T62</f>
        <v>65.25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736.62643580689905</v>
      </c>
      <c r="P62" s="77">
        <v>79.792905494505504</v>
      </c>
      <c r="Q62" s="77">
        <v>26.596491999999998</v>
      </c>
      <c r="R62" s="80">
        <v>20.732727272727267</v>
      </c>
      <c r="S62" s="80">
        <v>0</v>
      </c>
      <c r="T62" s="78">
        <f>SUMPRODUCT(LTA!F62:AJ62,LTA!F$101:AJ$101,LTA!F$105:AJ$105)</f>
        <v>47.5</v>
      </c>
      <c r="U62" s="78">
        <f>SUMPRODUCT(LTA!F62:AJ62,LTA!F$102:AJ$102,LTA!F$105:AJ$105)</f>
        <v>423.74000000000007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1.81</v>
      </c>
      <c r="AB62" s="117">
        <f>-STOA!P62</f>
        <v>0</v>
      </c>
      <c r="AC62">
        <f t="shared" si="0"/>
        <v>12.975948726220629</v>
      </c>
      <c r="AD62">
        <f t="shared" si="1"/>
        <v>1461.563679253396</v>
      </c>
      <c r="AE62">
        <f>'IDT-1'!F62</f>
        <v>0</v>
      </c>
      <c r="AF62" s="26"/>
      <c r="AG62">
        <f t="shared" si="2"/>
        <v>1461.563679253396</v>
      </c>
      <c r="AI62" s="75">
        <f>PXIL!J62</f>
        <v>0</v>
      </c>
      <c r="AJ62" s="75">
        <f>PXIL!P62</f>
        <v>0</v>
      </c>
      <c r="AK62" s="75">
        <f>RTM_IEX!J62</f>
        <v>28.83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15.093067170218504</v>
      </c>
      <c r="F63">
        <f>GT_Spot!T63</f>
        <v>0</v>
      </c>
      <c r="G63">
        <f>PPCL_NG!T63</f>
        <v>11.57</v>
      </c>
      <c r="H63">
        <f>PPCL_Spot!T63</f>
        <v>17</v>
      </c>
      <c r="I63">
        <f>Bawana_NG!T63</f>
        <v>65.25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744.68988796449912</v>
      </c>
      <c r="P63" s="77">
        <v>79.792905494505504</v>
      </c>
      <c r="Q63" s="77">
        <v>26.596491999999998</v>
      </c>
      <c r="R63" s="80">
        <v>20.732727272727267</v>
      </c>
      <c r="S63" s="80">
        <v>0</v>
      </c>
      <c r="T63" s="78">
        <f>SUMPRODUCT(LTA!F63:AJ63,LTA!F$101:AJ$101,LTA!F$105:AJ$105)</f>
        <v>46.75</v>
      </c>
      <c r="U63" s="78">
        <f>SUMPRODUCT(LTA!F63:AJ63,LTA!F$102:AJ$102,LTA!F$105:AJ$105)</f>
        <v>416.76000000000005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1.81</v>
      </c>
      <c r="AB63" s="117">
        <f>-STOA!P63</f>
        <v>0</v>
      </c>
      <c r="AC63">
        <f t="shared" si="0"/>
        <v>12.858368615970093</v>
      </c>
      <c r="AD63">
        <f t="shared" si="1"/>
        <v>1418.1867112859802</v>
      </c>
      <c r="AE63">
        <f>'IDT-1'!F63</f>
        <v>0</v>
      </c>
      <c r="AF63" s="26"/>
      <c r="AG63">
        <f t="shared" si="2"/>
        <v>1418.1867112859802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15.093067170218504</v>
      </c>
      <c r="F64">
        <f>GT_Spot!T64</f>
        <v>0</v>
      </c>
      <c r="G64">
        <f>PPCL_NG!T64</f>
        <v>11.57</v>
      </c>
      <c r="H64">
        <f>PPCL_Spot!T64</f>
        <v>16.998000235266442</v>
      </c>
      <c r="I64">
        <f>Bawana_NG!T64</f>
        <v>65.25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744.68988796449912</v>
      </c>
      <c r="P64" s="77">
        <v>79.792905494505504</v>
      </c>
      <c r="Q64" s="77">
        <v>26.596491999999998</v>
      </c>
      <c r="R64" s="80">
        <v>20.732727272727267</v>
      </c>
      <c r="S64" s="80">
        <v>0</v>
      </c>
      <c r="T64" s="78">
        <f>SUMPRODUCT(LTA!F64:AJ64,LTA!F$101:AJ$101,LTA!F$105:AJ$105)</f>
        <v>46</v>
      </c>
      <c r="U64" s="78">
        <f>SUMPRODUCT(LTA!F64:AJ64,LTA!F$102:AJ$102,LTA!F$105:AJ$105)</f>
        <v>408.70000000000005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1.81</v>
      </c>
      <c r="AB64" s="117">
        <f>-STOA!P64</f>
        <v>0</v>
      </c>
      <c r="AC64">
        <f t="shared" si="0"/>
        <v>12.901355105207509</v>
      </c>
      <c r="AD64">
        <f t="shared" si="1"/>
        <v>1453.1617250320091</v>
      </c>
      <c r="AE64">
        <f>'IDT-1'!F64</f>
        <v>0</v>
      </c>
      <c r="AF64" s="26"/>
      <c r="AG64">
        <f t="shared" si="2"/>
        <v>1453.1617250320091</v>
      </c>
      <c r="AI64" s="75">
        <f>PXIL!J64</f>
        <v>0</v>
      </c>
      <c r="AJ64" s="75">
        <f>PXIL!P64</f>
        <v>0</v>
      </c>
      <c r="AK64" s="75">
        <f>RTM_IEX!J64</f>
        <v>28.83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15.093067170218504</v>
      </c>
      <c r="F65">
        <f>GT_Spot!T65</f>
        <v>0</v>
      </c>
      <c r="G65">
        <f>PPCL_NG!T65</f>
        <v>11.57</v>
      </c>
      <c r="H65">
        <f>PPCL_Spot!T65</f>
        <v>16.998000235266442</v>
      </c>
      <c r="I65">
        <f>Bawana_NG!T65</f>
        <v>65.25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739.63105412249911</v>
      </c>
      <c r="P65" s="77">
        <v>79.792905494505504</v>
      </c>
      <c r="Q65" s="77">
        <v>22.408672000000003</v>
      </c>
      <c r="R65" s="80">
        <v>20.732727272727267</v>
      </c>
      <c r="S65" s="80">
        <v>0</v>
      </c>
      <c r="T65" s="78">
        <f>SUMPRODUCT(LTA!F65:AJ65,LTA!F$101:AJ$101,LTA!F$105:AJ$105)</f>
        <v>43.239999999999995</v>
      </c>
      <c r="U65" s="78">
        <f>SUMPRODUCT(LTA!F65:AJ65,LTA!F$102:AJ$102,LTA!F$105:AJ$105)</f>
        <v>400.46000000000004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1.81</v>
      </c>
      <c r="AB65" s="117">
        <f>-STOA!P65</f>
        <v>0</v>
      </c>
      <c r="AC65">
        <f t="shared" si="0"/>
        <v>12.469480551397909</v>
      </c>
      <c r="AD65">
        <f t="shared" si="1"/>
        <v>1404.516945743819</v>
      </c>
      <c r="AE65">
        <f>'IDT-1'!F65</f>
        <v>0</v>
      </c>
      <c r="AF65" s="26"/>
      <c r="AG65">
        <f t="shared" si="2"/>
        <v>1404.516945743819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15.093067170218504</v>
      </c>
      <c r="F66">
        <f>GT_Spot!T66</f>
        <v>0</v>
      </c>
      <c r="G66">
        <f>PPCL_NG!T66</f>
        <v>11.57</v>
      </c>
      <c r="H66">
        <f>PPCL_Spot!T66</f>
        <v>16.998000235266442</v>
      </c>
      <c r="I66">
        <f>Bawana_NG!T66</f>
        <v>65.25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744.17963819129898</v>
      </c>
      <c r="P66" s="77">
        <v>79.792905494505504</v>
      </c>
      <c r="Q66" s="77">
        <v>22.408672000000003</v>
      </c>
      <c r="R66" s="80">
        <v>20.732727272727267</v>
      </c>
      <c r="S66" s="80">
        <v>0</v>
      </c>
      <c r="T66" s="78">
        <f>SUMPRODUCT(LTA!F66:AJ66,LTA!F$101:AJ$101,LTA!F$105:AJ$105)</f>
        <v>38.64</v>
      </c>
      <c r="U66" s="78">
        <f>SUMPRODUCT(LTA!F66:AJ66,LTA!F$102:AJ$102,LTA!F$105:AJ$105)</f>
        <v>391.59000000000003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1.81</v>
      </c>
      <c r="AB66" s="117">
        <f>-STOA!P66</f>
        <v>0</v>
      </c>
      <c r="AC66">
        <f t="shared" si="0"/>
        <v>12.390972091203347</v>
      </c>
      <c r="AD66">
        <f t="shared" si="1"/>
        <v>1395.6740382728133</v>
      </c>
      <c r="AE66">
        <f>'IDT-1'!F66</f>
        <v>0</v>
      </c>
      <c r="AF66" s="26"/>
      <c r="AG66">
        <f t="shared" si="2"/>
        <v>1395.6740382728133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15.093067170218504</v>
      </c>
      <c r="F67">
        <f>GT_Spot!T67</f>
        <v>0</v>
      </c>
      <c r="G67">
        <f>PPCL_NG!T67</f>
        <v>11.57</v>
      </c>
      <c r="H67">
        <f>PPCL_Spot!T67</f>
        <v>16.998000235266442</v>
      </c>
      <c r="I67">
        <f>Bawana_NG!T67</f>
        <v>65.25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751.17425482193391</v>
      </c>
      <c r="P67" s="77">
        <v>79.792905494505504</v>
      </c>
      <c r="Q67" s="77">
        <v>22.408672000000003</v>
      </c>
      <c r="R67" s="80">
        <v>20.732727272727271</v>
      </c>
      <c r="S67" s="80">
        <v>0</v>
      </c>
      <c r="T67" s="78">
        <f>SUMPRODUCT(LTA!F67:AJ67,LTA!F$101:AJ$101,LTA!F$105:AJ$105)</f>
        <v>34.07</v>
      </c>
      <c r="U67" s="78">
        <f>SUMPRODUCT(LTA!F67:AJ67,LTA!F$102:AJ$102,LTA!F$105:AJ$105)</f>
        <v>383.29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1.81</v>
      </c>
      <c r="AB67" s="117">
        <f>-STOA!P67</f>
        <v>0</v>
      </c>
      <c r="AC67">
        <f t="shared" si="0"/>
        <v>12.650003180829771</v>
      </c>
      <c r="AD67">
        <f t="shared" si="1"/>
        <v>1354.5396238138219</v>
      </c>
      <c r="AE67">
        <f>'IDT-1'!F67</f>
        <v>0</v>
      </c>
      <c r="AF67" s="26"/>
      <c r="AG67">
        <f t="shared" si="2"/>
        <v>1354.5396238138219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15.093067170218504</v>
      </c>
      <c r="F68">
        <f>GT_Spot!T68</f>
        <v>0</v>
      </c>
      <c r="G68">
        <f>PPCL_NG!T68</f>
        <v>11.57</v>
      </c>
      <c r="H68">
        <f>PPCL_Spot!T68</f>
        <v>16.998000235266442</v>
      </c>
      <c r="I68">
        <f>Bawana_NG!T68</f>
        <v>65.260000000000005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763.66844068216892</v>
      </c>
      <c r="P68" s="77">
        <v>79.792905494505504</v>
      </c>
      <c r="Q68" s="77">
        <v>22.408672000000003</v>
      </c>
      <c r="R68" s="80">
        <v>20.732727272727267</v>
      </c>
      <c r="S68" s="80">
        <v>0</v>
      </c>
      <c r="T68" s="78">
        <f>SUMPRODUCT(LTA!F68:AJ68,LTA!F$101:AJ$101,LTA!F$105:AJ$105)</f>
        <v>29.38</v>
      </c>
      <c r="U68" s="78">
        <f>SUMPRODUCT(LTA!F68:AJ68,LTA!F$102:AJ$102,LTA!F$105:AJ$105)</f>
        <v>375.46000000000004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12.339129553123003</v>
      </c>
      <c r="AD68">
        <f t="shared" ref="AD68:AD98" si="4">SUM(B68:AB68,AI68:AR68)-AC68</f>
        <v>1389.8346833017636</v>
      </c>
      <c r="AE68">
        <f>'IDT-1'!F68</f>
        <v>0</v>
      </c>
      <c r="AF68" s="26"/>
      <c r="AG68">
        <f t="shared" ref="AG68:AG98" si="5">SUM(AD68:AF68)</f>
        <v>1389.8346833017636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15.093067170218504</v>
      </c>
      <c r="F69">
        <f>GT_Spot!T69</f>
        <v>0</v>
      </c>
      <c r="G69">
        <f>PPCL_NG!T69</f>
        <v>11.57</v>
      </c>
      <c r="H69">
        <f>PPCL_Spot!T69</f>
        <v>17</v>
      </c>
      <c r="I69">
        <f>Bawana_NG!T69</f>
        <v>65.25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776.32415030256891</v>
      </c>
      <c r="P69" s="77">
        <v>79.792905494505504</v>
      </c>
      <c r="Q69" s="77">
        <v>22.408672000000003</v>
      </c>
      <c r="R69" s="80">
        <v>20.389090909090907</v>
      </c>
      <c r="S69" s="80">
        <v>0</v>
      </c>
      <c r="T69" s="78">
        <f>SUMPRODUCT(LTA!F69:AJ69,LTA!F$101:AJ$101,LTA!F$105:AJ$105)</f>
        <v>24.450000000000003</v>
      </c>
      <c r="U69" s="78">
        <f>SUMPRODUCT(LTA!F69:AJ69,LTA!F$102:AJ$102,LTA!F$105:AJ$105)</f>
        <v>366.06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1.81</v>
      </c>
      <c r="AB69" s="117">
        <f>-STOA!P69</f>
        <v>0</v>
      </c>
      <c r="AC69">
        <f t="shared" si="3"/>
        <v>12.321301395712178</v>
      </c>
      <c r="AD69">
        <f t="shared" si="4"/>
        <v>1387.8265844806715</v>
      </c>
      <c r="AE69">
        <f>'IDT-1'!F69</f>
        <v>0</v>
      </c>
      <c r="AF69" s="26"/>
      <c r="AG69">
        <f t="shared" si="5"/>
        <v>1387.8265844806715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15.093067170218504</v>
      </c>
      <c r="F70">
        <f>GT_Spot!T70</f>
        <v>0</v>
      </c>
      <c r="G70">
        <f>PPCL_NG!T70</f>
        <v>11.57</v>
      </c>
      <c r="H70">
        <f>PPCL_Spot!T70</f>
        <v>16.998000235266442</v>
      </c>
      <c r="I70">
        <f>Bawana_NG!T70</f>
        <v>65.25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814.83137831522913</v>
      </c>
      <c r="P70" s="77">
        <v>79.792905494505504</v>
      </c>
      <c r="Q70" s="77">
        <v>22.408672000000003</v>
      </c>
      <c r="R70" s="80">
        <v>16.298545454545454</v>
      </c>
      <c r="S70" s="80">
        <v>0</v>
      </c>
      <c r="T70" s="78">
        <f>SUMPRODUCT(LTA!F70:AJ70,LTA!F$101:AJ$101,LTA!F$105:AJ$105)</f>
        <v>19.37</v>
      </c>
      <c r="U70" s="78">
        <f>SUMPRODUCT(LTA!F70:AJ70,LTA!F$102:AJ$102,LTA!F$105:AJ$105)</f>
        <v>358.54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1.81</v>
      </c>
      <c r="AB70" s="117">
        <f>-STOA!P70</f>
        <v>0</v>
      </c>
      <c r="AC70">
        <f t="shared" si="3"/>
        <v>12.513270604293931</v>
      </c>
      <c r="AD70">
        <f t="shared" si="4"/>
        <v>1409.4492980654709</v>
      </c>
      <c r="AE70">
        <f>'IDT-1'!F70</f>
        <v>-20.300999999999998</v>
      </c>
      <c r="AF70" s="26"/>
      <c r="AG70">
        <f t="shared" si="5"/>
        <v>1389.148298065471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15.093067170218504</v>
      </c>
      <c r="F71">
        <f>GT_Spot!T71</f>
        <v>0</v>
      </c>
      <c r="G71">
        <f>PPCL_NG!T71</f>
        <v>11.57</v>
      </c>
      <c r="H71">
        <f>PPCL_Spot!T71</f>
        <v>16.998000235266442</v>
      </c>
      <c r="I71">
        <f>Bawana_NG!T71</f>
        <v>65.25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840.64237580306667</v>
      </c>
      <c r="P71" s="77">
        <v>79.792905494505504</v>
      </c>
      <c r="Q71" s="77">
        <v>22.408672000000003</v>
      </c>
      <c r="R71" s="80">
        <v>8.0385454545454529</v>
      </c>
      <c r="S71" s="80">
        <v>0</v>
      </c>
      <c r="T71" s="78">
        <f>SUMPRODUCT(LTA!F71:AJ71,LTA!F$101:AJ$101,LTA!F$105:AJ$105)</f>
        <v>13.860000000000001</v>
      </c>
      <c r="U71" s="78">
        <f>SUMPRODUCT(LTA!F71:AJ71,LTA!F$102:AJ$102,LTA!F$105:AJ$105)</f>
        <v>402.96999999999997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1.81</v>
      </c>
      <c r="AB71" s="117">
        <f>-STOA!P71</f>
        <v>0</v>
      </c>
      <c r="AC71">
        <f t="shared" si="3"/>
        <v>13.409731120685693</v>
      </c>
      <c r="AD71">
        <f t="shared" si="4"/>
        <v>1420.023835036917</v>
      </c>
      <c r="AE71">
        <f>'IDT-1'!F71</f>
        <v>-74.659000000000006</v>
      </c>
      <c r="AF71" s="26"/>
      <c r="AG71">
        <f t="shared" si="5"/>
        <v>1345.3648350369169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15.101232394366196</v>
      </c>
      <c r="F72">
        <f>GT_Spot!T72</f>
        <v>0</v>
      </c>
      <c r="G72">
        <f>PPCL_NG!T72</f>
        <v>11.57</v>
      </c>
      <c r="H72">
        <f>PPCL_Spot!T72</f>
        <v>16.998000235266442</v>
      </c>
      <c r="I72">
        <f>Bawana_NG!T72</f>
        <v>65.25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900.46112149404371</v>
      </c>
      <c r="P72" s="77">
        <v>79.792905494505504</v>
      </c>
      <c r="Q72" s="77">
        <v>22.408672000000003</v>
      </c>
      <c r="R72" s="80">
        <v>2.7669090909090914</v>
      </c>
      <c r="S72" s="80">
        <v>0</v>
      </c>
      <c r="T72" s="78">
        <f>SUMPRODUCT(LTA!F72:AJ72,LTA!F$101:AJ$101,LTA!F$105:AJ$105)</f>
        <v>9.26</v>
      </c>
      <c r="U72" s="78">
        <f>SUMPRODUCT(LTA!F72:AJ72,LTA!F$102:AJ$102,LTA!F$105:AJ$105)</f>
        <v>399.03999999999996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1.81</v>
      </c>
      <c r="AB72" s="117">
        <f>-STOA!P72</f>
        <v>0</v>
      </c>
      <c r="AC72">
        <f t="shared" si="3"/>
        <v>13.415237798240002</v>
      </c>
      <c r="AD72">
        <f t="shared" si="4"/>
        <v>1511.043602910851</v>
      </c>
      <c r="AE72">
        <f>'IDT-1'!F72</f>
        <v>-80.876999999999995</v>
      </c>
      <c r="AF72" s="26"/>
      <c r="AG72">
        <f t="shared" si="5"/>
        <v>1430.166602910851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15.101232394366196</v>
      </c>
      <c r="F73">
        <f>GT_Spot!T73</f>
        <v>0</v>
      </c>
      <c r="G73">
        <f>PPCL_NG!T73</f>
        <v>11.57</v>
      </c>
      <c r="H73">
        <f>PPCL_Spot!T73</f>
        <v>16.998000235266442</v>
      </c>
      <c r="I73">
        <f>Bawana_NG!T73</f>
        <v>65.25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927.40670450020286</v>
      </c>
      <c r="P73" s="77">
        <v>79.792905494505504</v>
      </c>
      <c r="Q73" s="77">
        <v>22.408672000000003</v>
      </c>
      <c r="R73" s="80">
        <v>0.33854545454545454</v>
      </c>
      <c r="S73" s="80">
        <v>0</v>
      </c>
      <c r="T73" s="78">
        <f>SUMPRODUCT(LTA!F73:AJ73,LTA!F$101:AJ$101,LTA!F$105:AJ$105)</f>
        <v>5.3500000000000005</v>
      </c>
      <c r="U73" s="78">
        <f>SUMPRODUCT(LTA!F73:AJ73,LTA!F$102:AJ$102,LTA!F$105:AJ$105)</f>
        <v>396.65000000000003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1.81</v>
      </c>
      <c r="AB73" s="117">
        <f>-STOA!P73</f>
        <v>0</v>
      </c>
      <c r="AC73">
        <f t="shared" si="3"/>
        <v>13.575549328694201</v>
      </c>
      <c r="AD73">
        <f t="shared" si="4"/>
        <v>1529.1005107501921</v>
      </c>
      <c r="AE73">
        <f>'IDT-1'!F73</f>
        <v>-94.49</v>
      </c>
      <c r="AF73" s="26"/>
      <c r="AG73">
        <f t="shared" si="5"/>
        <v>1434.6105107501921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15.101232394366196</v>
      </c>
      <c r="F74">
        <f>GT_Spot!T74</f>
        <v>0</v>
      </c>
      <c r="G74">
        <f>PPCL_NG!T74</f>
        <v>11.57</v>
      </c>
      <c r="H74">
        <f>PPCL_Spot!T74</f>
        <v>16.998000235266442</v>
      </c>
      <c r="I74">
        <f>Bawana_NG!T74</f>
        <v>65.25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927.40670450020286</v>
      </c>
      <c r="P74" s="77">
        <v>79.792905494505504</v>
      </c>
      <c r="Q74" s="77">
        <v>22.408672000000003</v>
      </c>
      <c r="R74" s="80">
        <v>0</v>
      </c>
      <c r="S74" s="80">
        <v>0</v>
      </c>
      <c r="T74" s="78">
        <f>SUMPRODUCT(LTA!F74:AJ74,LTA!F$101:AJ$101,LTA!F$105:AJ$105)</f>
        <v>2.0499999999999998</v>
      </c>
      <c r="U74" s="78">
        <f>SUMPRODUCT(LTA!F74:AJ74,LTA!F$102:AJ$102,LTA!F$105:AJ$105)</f>
        <v>395.23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1.81</v>
      </c>
      <c r="AB74" s="117">
        <f>-STOA!P74</f>
        <v>0</v>
      </c>
      <c r="AC74">
        <f t="shared" si="3"/>
        <v>13.5310341286942</v>
      </c>
      <c r="AD74">
        <f t="shared" si="4"/>
        <v>1524.0864804956466</v>
      </c>
      <c r="AE74">
        <f>'IDT-1'!F74</f>
        <v>-79.480999999999995</v>
      </c>
      <c r="AF74" s="26"/>
      <c r="AG74">
        <f t="shared" si="5"/>
        <v>1444.6054804956466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15.233274647887324</v>
      </c>
      <c r="F75">
        <f>GT_Spot!T75</f>
        <v>0</v>
      </c>
      <c r="G75">
        <f>PPCL_NG!T75</f>
        <v>11.57</v>
      </c>
      <c r="H75">
        <f>PPCL_Spot!T75</f>
        <v>17</v>
      </c>
      <c r="I75">
        <f>Bawana_NG!T75</f>
        <v>65.25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927.40670450020286</v>
      </c>
      <c r="P75" s="77">
        <v>79.792905494505504</v>
      </c>
      <c r="Q75" s="77">
        <v>22.408672000000003</v>
      </c>
      <c r="R75" s="80">
        <v>0</v>
      </c>
      <c r="S75" s="80">
        <v>0</v>
      </c>
      <c r="T75" s="78">
        <f>SUMPRODUCT(LTA!F75:AJ75,LTA!F$101:AJ$101,LTA!F$105:AJ$105)</f>
        <v>0.24000000000000002</v>
      </c>
      <c r="U75" s="78">
        <f>SUMPRODUCT(LTA!F75:AJ75,LTA!F$102:AJ$102,LTA!F$105:AJ$105)</f>
        <v>394.77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1.81</v>
      </c>
      <c r="AB75" s="117">
        <f>-STOA!P75</f>
        <v>0</v>
      </c>
      <c r="AC75">
        <f t="shared" si="3"/>
        <v>13.512237698454843</v>
      </c>
      <c r="AD75">
        <f t="shared" si="4"/>
        <v>1521.9693189441409</v>
      </c>
      <c r="AE75">
        <f>'IDT-1'!F75</f>
        <v>-63.231000000000002</v>
      </c>
      <c r="AF75" s="26"/>
      <c r="AG75">
        <f t="shared" si="5"/>
        <v>1458.7383189441409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15.203480931661122</v>
      </c>
      <c r="F76">
        <f>GT_Spot!T76</f>
        <v>0</v>
      </c>
      <c r="G76">
        <f>PPCL_NG!T76</f>
        <v>11.57</v>
      </c>
      <c r="H76">
        <f>PPCL_Spot!T76</f>
        <v>16.998000235266442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921.15244383820288</v>
      </c>
      <c r="P76" s="77">
        <v>79.792905494505504</v>
      </c>
      <c r="Q76" s="77">
        <v>22.408672000000003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394.97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1.81</v>
      </c>
      <c r="AB76" s="117">
        <f>-STOA!P76</f>
        <v>0</v>
      </c>
      <c r="AC76">
        <f t="shared" si="3"/>
        <v>13.710272421996798</v>
      </c>
      <c r="AD76">
        <f t="shared" si="4"/>
        <v>1544.2752300776392</v>
      </c>
      <c r="AE76">
        <f>'IDT-1'!F76</f>
        <v>-58.149000000000001</v>
      </c>
      <c r="AF76" s="26"/>
      <c r="AG76">
        <f t="shared" si="5"/>
        <v>1486.1262300776393</v>
      </c>
      <c r="AI76" s="75">
        <f>PXIL!J76</f>
        <v>0</v>
      </c>
      <c r="AJ76" s="75">
        <f>PXIL!P76</f>
        <v>0</v>
      </c>
      <c r="AK76" s="75">
        <f>RTM_IEX!J76</f>
        <v>28.83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15.203480931661122</v>
      </c>
      <c r="F77">
        <f>GT_Spot!T77</f>
        <v>0</v>
      </c>
      <c r="G77">
        <f>PPCL_NG!T77</f>
        <v>11.57</v>
      </c>
      <c r="H77">
        <f>PPCL_Spot!T77</f>
        <v>16.998000235266442</v>
      </c>
      <c r="I77">
        <f>Bawana_NG!T77</f>
        <v>65.25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921.15244383820288</v>
      </c>
      <c r="P77" s="77">
        <v>79.792905494505504</v>
      </c>
      <c r="Q77" s="77">
        <v>22.408672000000003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395.08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1.81</v>
      </c>
      <c r="AB77" s="117">
        <f>-STOA!P77</f>
        <v>0</v>
      </c>
      <c r="AC77">
        <f t="shared" si="3"/>
        <v>13.457536421996796</v>
      </c>
      <c r="AD77">
        <f t="shared" si="4"/>
        <v>1515.8079660776391</v>
      </c>
      <c r="AE77">
        <f>'IDT-1'!F77</f>
        <v>-58.518999999999998</v>
      </c>
      <c r="AF77" s="26"/>
      <c r="AG77">
        <f t="shared" si="5"/>
        <v>1457.2889660776391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15.203480931661122</v>
      </c>
      <c r="F78">
        <f>GT_Spot!T78</f>
        <v>0</v>
      </c>
      <c r="G78">
        <f>PPCL_NG!T78</f>
        <v>11.57</v>
      </c>
      <c r="H78">
        <f>PPCL_Spot!T78</f>
        <v>16.998000235266442</v>
      </c>
      <c r="I78">
        <f>Bawana_NG!T78</f>
        <v>65.25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910.09383814500279</v>
      </c>
      <c r="P78" s="77">
        <v>79.792905494505504</v>
      </c>
      <c r="Q78" s="77">
        <v>22.408672000000003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395.26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1.81</v>
      </c>
      <c r="AB78" s="117">
        <f>-STOA!P78</f>
        <v>0</v>
      </c>
      <c r="AC78">
        <f t="shared" si="3"/>
        <v>13.615508691896636</v>
      </c>
      <c r="AD78">
        <f t="shared" si="4"/>
        <v>1533.6013881145391</v>
      </c>
      <c r="AE78">
        <f>'IDT-1'!F78</f>
        <v>-39.612000000000002</v>
      </c>
      <c r="AF78" s="26"/>
      <c r="AG78">
        <f t="shared" si="5"/>
        <v>1493.989388114539</v>
      </c>
      <c r="AI78" s="75">
        <f>PXIL!J78</f>
        <v>0</v>
      </c>
      <c r="AJ78" s="75">
        <f>PXIL!P78</f>
        <v>0</v>
      </c>
      <c r="AK78" s="75">
        <f>RTM_IEX!J78</f>
        <v>28.83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15.203480931661122</v>
      </c>
      <c r="F79">
        <f>GT_Spot!T79</f>
        <v>0</v>
      </c>
      <c r="G79">
        <f>PPCL_NG!T79</f>
        <v>11.57</v>
      </c>
      <c r="H79">
        <f>PPCL_Spot!T79</f>
        <v>16.998000235266442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897.60392724811004</v>
      </c>
      <c r="P79" s="77">
        <v>79.792905494505504</v>
      </c>
      <c r="Q79" s="77">
        <v>22.408672000000003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395.03999999999996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1.81</v>
      </c>
      <c r="AB79" s="117">
        <f>-STOA!P79</f>
        <v>0</v>
      </c>
      <c r="AC79">
        <f t="shared" si="3"/>
        <v>13.471910664058862</v>
      </c>
      <c r="AD79">
        <f t="shared" si="4"/>
        <v>1467.2050752454841</v>
      </c>
      <c r="AE79">
        <f>'IDT-1'!F79</f>
        <v>-34.369999999999997</v>
      </c>
      <c r="AF79" s="26"/>
      <c r="AG79">
        <f t="shared" si="5"/>
        <v>1432.8350752454842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15.203480931661122</v>
      </c>
      <c r="F80">
        <f>GT_Spot!T80</f>
        <v>0</v>
      </c>
      <c r="G80">
        <f>PPCL_NG!T80</f>
        <v>11.57</v>
      </c>
      <c r="H80">
        <f>PPCL_Spot!T80</f>
        <v>16.998000235266442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884.76868754996644</v>
      </c>
      <c r="P80" s="77">
        <v>79.792905494505504</v>
      </c>
      <c r="Q80" s="77">
        <v>22.408672000000003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1.81</v>
      </c>
      <c r="AB80" s="117">
        <f>-STOA!P80</f>
        <v>0</v>
      </c>
      <c r="AC80">
        <f t="shared" si="3"/>
        <v>13.136655366660316</v>
      </c>
      <c r="AD80">
        <f t="shared" si="4"/>
        <v>1479.6650908447391</v>
      </c>
      <c r="AE80">
        <f>'IDT-1'!F80</f>
        <v>-37.518999999999998</v>
      </c>
      <c r="AF80" s="26"/>
      <c r="AG80">
        <f t="shared" si="5"/>
        <v>1442.1460908447391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15.203480931661122</v>
      </c>
      <c r="F81">
        <f>GT_Spot!T81</f>
        <v>0</v>
      </c>
      <c r="G81">
        <f>PPCL_NG!T81</f>
        <v>11.57</v>
      </c>
      <c r="H81">
        <f>PPCL_Spot!T81</f>
        <v>16.998046201586025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865.07070154356666</v>
      </c>
      <c r="P81" s="77">
        <v>79.792905494505504</v>
      </c>
      <c r="Q81" s="77">
        <v>22.408672000000003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394.91999999999996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1.81</v>
      </c>
      <c r="AB81" s="117">
        <f>-STOA!P81</f>
        <v>0</v>
      </c>
      <c r="AC81">
        <f t="shared" si="3"/>
        <v>13.140172044751518</v>
      </c>
      <c r="AD81">
        <f t="shared" si="4"/>
        <v>1439.8836341265678</v>
      </c>
      <c r="AE81">
        <f>'IDT-1'!F81</f>
        <v>-45.101999999999997</v>
      </c>
      <c r="AF81" s="26"/>
      <c r="AG81">
        <f t="shared" si="5"/>
        <v>1394.7816341265677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15.203480931661122</v>
      </c>
      <c r="F82">
        <f>GT_Spot!T82</f>
        <v>0</v>
      </c>
      <c r="G82">
        <f>PPCL_NG!T82</f>
        <v>11.57</v>
      </c>
      <c r="H82">
        <f>PPCL_Spot!T82</f>
        <v>17.351927991999112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854.21287589476651</v>
      </c>
      <c r="P82" s="77">
        <v>79.792905494505504</v>
      </c>
      <c r="Q82" s="77">
        <v>22.408672000000003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395.03999999999996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1.81</v>
      </c>
      <c r="AB82" s="117">
        <f>-STOA!P82</f>
        <v>0</v>
      </c>
      <c r="AC82">
        <f t="shared" si="3"/>
        <v>12.871230788353804</v>
      </c>
      <c r="AD82">
        <f t="shared" si="4"/>
        <v>1449.7686315245783</v>
      </c>
      <c r="AE82">
        <f>'IDT-1'!F82</f>
        <v>-66.492999999999995</v>
      </c>
      <c r="AF82" s="26"/>
      <c r="AG82">
        <f t="shared" si="5"/>
        <v>1383.2756315245783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15.203480931661122</v>
      </c>
      <c r="F83">
        <f>GT_Spot!T83</f>
        <v>0</v>
      </c>
      <c r="G83">
        <f>PPCL_NG!T83</f>
        <v>11.57</v>
      </c>
      <c r="H83">
        <f>PPCL_Spot!T83</f>
        <v>17.351927991999112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835.96697275436645</v>
      </c>
      <c r="P83" s="77">
        <v>79.792905494505504</v>
      </c>
      <c r="Q83" s="77">
        <v>22.408672000000003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394.92999999999995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1.81</v>
      </c>
      <c r="AB83" s="117">
        <f>-STOA!P83</f>
        <v>0</v>
      </c>
      <c r="AC83">
        <f t="shared" si="3"/>
        <v>12.931652028773165</v>
      </c>
      <c r="AD83">
        <f t="shared" si="4"/>
        <v>1406.3523071437587</v>
      </c>
      <c r="AE83">
        <f>'IDT-1'!F83</f>
        <v>-86.819000000000003</v>
      </c>
      <c r="AF83" s="26"/>
      <c r="AG83">
        <f t="shared" si="5"/>
        <v>1319.5333071437587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15.203480931661122</v>
      </c>
      <c r="F84">
        <f>GT_Spot!T84</f>
        <v>0</v>
      </c>
      <c r="G84">
        <f>PPCL_NG!T84</f>
        <v>11.57</v>
      </c>
      <c r="H84">
        <f>PPCL_Spot!T84</f>
        <v>17.351927991999112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831.8243014423665</v>
      </c>
      <c r="P84" s="77">
        <v>79.792905494505504</v>
      </c>
      <c r="Q84" s="77">
        <v>22.408672000000003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394.72999999999996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1.81</v>
      </c>
      <c r="AB84" s="117">
        <f>-STOA!P84</f>
        <v>0</v>
      </c>
      <c r="AC84">
        <f t="shared" si="3"/>
        <v>12.671483333172684</v>
      </c>
      <c r="AD84">
        <f t="shared" si="4"/>
        <v>1427.2698045273594</v>
      </c>
      <c r="AE84">
        <f>'IDT-1'!F84</f>
        <v>-118.002</v>
      </c>
      <c r="AF84" s="26"/>
      <c r="AG84">
        <f t="shared" si="5"/>
        <v>1309.2678045273594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15.203480931661122</v>
      </c>
      <c r="F85">
        <f>GT_Spot!T85</f>
        <v>0</v>
      </c>
      <c r="G85">
        <f>PPCL_NG!T85</f>
        <v>11.57</v>
      </c>
      <c r="H85">
        <f>PPCL_Spot!T85</f>
        <v>17.351927991999112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831.38753291790613</v>
      </c>
      <c r="P85" s="77">
        <v>79.792905494505504</v>
      </c>
      <c r="Q85" s="77">
        <v>22.408672000000003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394.87999999999994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1.81</v>
      </c>
      <c r="AB85" s="117">
        <f>-STOA!P85</f>
        <v>0</v>
      </c>
      <c r="AC85">
        <f t="shared" si="3"/>
        <v>12.66895977015743</v>
      </c>
      <c r="AD85">
        <f t="shared" si="4"/>
        <v>1426.9855595659142</v>
      </c>
      <c r="AE85">
        <f>'IDT-1'!F85</f>
        <v>-150.59200000000001</v>
      </c>
      <c r="AF85" s="26"/>
      <c r="AG85">
        <f t="shared" si="5"/>
        <v>1276.3935595659141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15.203480931661122</v>
      </c>
      <c r="F86">
        <f>GT_Spot!T86</f>
        <v>0</v>
      </c>
      <c r="G86">
        <f>PPCL_NG!T86</f>
        <v>11.57</v>
      </c>
      <c r="H86">
        <f>PPCL_Spot!T86</f>
        <v>17.351927991999112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826.93003019847117</v>
      </c>
      <c r="P86" s="77">
        <v>79.792905494505504</v>
      </c>
      <c r="Q86" s="77">
        <v>22.408672000000003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394.74999999999994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1.81</v>
      </c>
      <c r="AB86" s="117">
        <f>-STOA!P86</f>
        <v>0</v>
      </c>
      <c r="AC86">
        <f t="shared" si="3"/>
        <v>12.628589746226403</v>
      </c>
      <c r="AD86">
        <f t="shared" si="4"/>
        <v>1422.4384268704102</v>
      </c>
      <c r="AE86">
        <f>'IDT-1'!F86</f>
        <v>-184.654</v>
      </c>
      <c r="AF86" s="26"/>
      <c r="AG86">
        <f t="shared" si="5"/>
        <v>1237.7844268704102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15.203480931661122</v>
      </c>
      <c r="F87">
        <f>GT_Spot!T87</f>
        <v>0</v>
      </c>
      <c r="G87">
        <f>PPCL_NG!T87</f>
        <v>11.57</v>
      </c>
      <c r="H87">
        <f>PPCL_Spot!T87</f>
        <v>16.998046201586025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822.29942907321083</v>
      </c>
      <c r="P87" s="77">
        <v>79.792905494505504</v>
      </c>
      <c r="Q87" s="77">
        <v>22.408672000000003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343.94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1.81</v>
      </c>
      <c r="AB87" s="117">
        <f>-STOA!P87</f>
        <v>0</v>
      </c>
      <c r="AC87">
        <f t="shared" si="3"/>
        <v>12.359551484623362</v>
      </c>
      <c r="AD87">
        <f t="shared" si="4"/>
        <v>1341.91298221634</v>
      </c>
      <c r="AE87">
        <f>'IDT-1'!F87</f>
        <v>-158.71199999999999</v>
      </c>
      <c r="AF87" s="26"/>
      <c r="AG87">
        <f t="shared" si="5"/>
        <v>1183.20098221634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15.203480931661122</v>
      </c>
      <c r="F88">
        <f>GT_Spot!T88</f>
        <v>0</v>
      </c>
      <c r="G88">
        <f>PPCL_NG!T88</f>
        <v>11.57</v>
      </c>
      <c r="H88">
        <f>PPCL_Spot!T88</f>
        <v>17.351927991999112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659.90532216087604</v>
      </c>
      <c r="P88" s="77">
        <v>79.792905494505504</v>
      </c>
      <c r="Q88" s="77">
        <v>17.598047999999999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343.87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1.81</v>
      </c>
      <c r="AB88" s="117">
        <f>-STOA!P88</f>
        <v>0</v>
      </c>
      <c r="AC88">
        <f t="shared" si="3"/>
        <v>10.922398824295568</v>
      </c>
      <c r="AD88">
        <f t="shared" si="4"/>
        <v>1230.2592857547459</v>
      </c>
      <c r="AE88">
        <f>'IDT-1'!F88</f>
        <v>0</v>
      </c>
      <c r="AF88" s="26"/>
      <c r="AG88">
        <f t="shared" si="5"/>
        <v>1230.2592857547459</v>
      </c>
      <c r="AI88" s="75">
        <f>PXIL!J88</f>
        <v>0</v>
      </c>
      <c r="AJ88" s="75">
        <f>PXIL!P88</f>
        <v>0</v>
      </c>
      <c r="AK88" s="75">
        <f>RTM_IEX!J88</f>
        <v>28.83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15.203480931661122</v>
      </c>
      <c r="F89">
        <f>GT_Spot!T89</f>
        <v>0</v>
      </c>
      <c r="G89">
        <f>PPCL_NG!T89</f>
        <v>11.57</v>
      </c>
      <c r="H89">
        <f>PPCL_Spot!T89</f>
        <v>17.351927991999112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623.62210259775861</v>
      </c>
      <c r="P89" s="77">
        <v>79.792905494505504</v>
      </c>
      <c r="Q89" s="77">
        <v>22.408672000000003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343.52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1.81</v>
      </c>
      <c r="AB89" s="117">
        <f>-STOA!P89</f>
        <v>0</v>
      </c>
      <c r="AC89">
        <f t="shared" si="3"/>
        <v>10.642447983340135</v>
      </c>
      <c r="AD89">
        <f t="shared" si="4"/>
        <v>1198.726641032584</v>
      </c>
      <c r="AE89">
        <f>'IDT-1'!F89</f>
        <v>0</v>
      </c>
      <c r="AF89" s="26"/>
      <c r="AG89">
        <f t="shared" si="5"/>
        <v>1198.726641032584</v>
      </c>
      <c r="AI89" s="75">
        <f>PXIL!J89</f>
        <v>0</v>
      </c>
      <c r="AJ89" s="75">
        <f>PXIL!P89</f>
        <v>0</v>
      </c>
      <c r="AK89" s="75">
        <f>RTM_IEX!J89</f>
        <v>28.84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15.203480931661122</v>
      </c>
      <c r="F90">
        <f>GT_Spot!T90</f>
        <v>0</v>
      </c>
      <c r="G90">
        <f>PPCL_NG!T90</f>
        <v>11.57</v>
      </c>
      <c r="H90">
        <f>PPCL_Spot!T90</f>
        <v>17.351927991999112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616.04143652624111</v>
      </c>
      <c r="P90" s="77">
        <v>79.792905494505504</v>
      </c>
      <c r="Q90" s="77">
        <v>22.408672000000003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343.46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1.81</v>
      </c>
      <c r="AB90" s="117">
        <f>-STOA!P90</f>
        <v>0</v>
      </c>
      <c r="AC90">
        <f t="shared" si="3"/>
        <v>10.57512212191078</v>
      </c>
      <c r="AD90">
        <f t="shared" si="4"/>
        <v>1191.143300822496</v>
      </c>
      <c r="AE90">
        <f>'IDT-1'!F90</f>
        <v>0</v>
      </c>
      <c r="AF90" s="26"/>
      <c r="AG90">
        <f t="shared" si="5"/>
        <v>1191.143300822496</v>
      </c>
      <c r="AI90" s="75">
        <f>PXIL!J90</f>
        <v>0</v>
      </c>
      <c r="AJ90" s="75">
        <f>PXIL!P90</f>
        <v>0</v>
      </c>
      <c r="AK90" s="75">
        <f>RTM_IEX!J90</f>
        <v>28.83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15.203480931661122</v>
      </c>
      <c r="F91">
        <f>GT_Spot!T91</f>
        <v>0</v>
      </c>
      <c r="G91">
        <f>PPCL_NG!T91</f>
        <v>11.57</v>
      </c>
      <c r="H91">
        <f>PPCL_Spot!T91</f>
        <v>17.351927991999112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613.54048760304102</v>
      </c>
      <c r="P91" s="77">
        <v>79.792905494505504</v>
      </c>
      <c r="Q91" s="77">
        <v>19.368284000000003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347.43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1.81</v>
      </c>
      <c r="AB91" s="117">
        <f>-STOA!P91</f>
        <v>0</v>
      </c>
      <c r="AC91">
        <f t="shared" si="3"/>
        <v>10.529543545041502</v>
      </c>
      <c r="AD91">
        <f t="shared" si="4"/>
        <v>1135.7875424761653</v>
      </c>
      <c r="AE91">
        <f>'IDT-1'!F91</f>
        <v>0</v>
      </c>
      <c r="AF91" s="26"/>
      <c r="AG91">
        <f t="shared" si="5"/>
        <v>1135.7875424761653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15.203480931661122</v>
      </c>
      <c r="F92">
        <f>GT_Spot!T92</f>
        <v>0</v>
      </c>
      <c r="G92">
        <f>PPCL_NG!T92</f>
        <v>11.57</v>
      </c>
      <c r="H92">
        <f>PPCL_Spot!T92</f>
        <v>17.351927991999112</v>
      </c>
      <c r="I92">
        <f>Bawana_NG!T92</f>
        <v>65.45999999999998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609.08353652210587</v>
      </c>
      <c r="P92" s="77">
        <v>79.792905494505504</v>
      </c>
      <c r="Q92" s="77">
        <v>17.598047999999999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343.04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</v>
      </c>
      <c r="AA92" s="117">
        <f>STOA!J92</f>
        <v>1.81</v>
      </c>
      <c r="AB92" s="117">
        <f>-STOA!P92</f>
        <v>0</v>
      </c>
      <c r="AC92">
        <f t="shared" si="3"/>
        <v>10.508985318906836</v>
      </c>
      <c r="AD92">
        <f t="shared" si="4"/>
        <v>1117.4009136213647</v>
      </c>
      <c r="AE92">
        <f>'IDT-1'!F92</f>
        <v>0</v>
      </c>
      <c r="AF92" s="26"/>
      <c r="AG92">
        <f t="shared" si="5"/>
        <v>1117.4009136213647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11.57</v>
      </c>
      <c r="H93">
        <f>PPCL_Spot!T93</f>
        <v>16.998046201586025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563.54120834300579</v>
      </c>
      <c r="P93" s="77">
        <v>79.792905494505504</v>
      </c>
      <c r="Q93" s="77">
        <v>17.598047999999999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308.10999999999996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1.81</v>
      </c>
      <c r="AB93" s="117">
        <f>-STOA!P93</f>
        <v>0</v>
      </c>
      <c r="AC93">
        <f t="shared" si="3"/>
        <v>9.5028884629426731</v>
      </c>
      <c r="AD93">
        <f t="shared" si="4"/>
        <v>1070.3708005078156</v>
      </c>
      <c r="AE93">
        <f>'IDT-1'!F93</f>
        <v>0</v>
      </c>
      <c r="AF93" s="26"/>
      <c r="AG93">
        <f t="shared" si="5"/>
        <v>1070.3708005078156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11.57</v>
      </c>
      <c r="H94">
        <f>PPCL_Spot!T94</f>
        <v>17.351927991999112</v>
      </c>
      <c r="I94">
        <f>Bawana_NG!T94</f>
        <v>65.262800361333163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515.13043714210585</v>
      </c>
      <c r="P94" s="77">
        <v>79.792905494505504</v>
      </c>
      <c r="Q94" s="77">
        <v>14.74174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274.36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1.81</v>
      </c>
      <c r="AB94" s="117">
        <f>-STOA!P94</f>
        <v>0</v>
      </c>
      <c r="AC94">
        <f t="shared" si="3"/>
        <v>8.7579649689101231</v>
      </c>
      <c r="AD94">
        <f t="shared" si="4"/>
        <v>986.46532695269468</v>
      </c>
      <c r="AE94">
        <f>'IDT-1'!F94</f>
        <v>0</v>
      </c>
      <c r="AF94" s="26"/>
      <c r="AG94">
        <f t="shared" si="5"/>
        <v>986.46532695269468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11.57</v>
      </c>
      <c r="H95">
        <f>PPCL_Spot!T95</f>
        <v>17.351927991999112</v>
      </c>
      <c r="I95">
        <f>Bawana_NG!T95</f>
        <v>65.67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516.21459933890594</v>
      </c>
      <c r="P95" s="77">
        <v>79.792905494505504</v>
      </c>
      <c r="Q95" s="77">
        <v>14.74174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236.19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1.81</v>
      </c>
      <c r="AB95" s="117">
        <f>-STOA!P95</f>
        <v>0</v>
      </c>
      <c r="AC95">
        <f t="shared" si="3"/>
        <v>8.6043289530622324</v>
      </c>
      <c r="AD95">
        <f t="shared" si="4"/>
        <v>969.16032480400952</v>
      </c>
      <c r="AE95">
        <f>'IDT-1'!F95</f>
        <v>0</v>
      </c>
      <c r="AF95" s="26"/>
      <c r="AG95">
        <f t="shared" si="5"/>
        <v>969.16032480400952</v>
      </c>
      <c r="AI95" s="75">
        <f>PXIL!J95</f>
        <v>0</v>
      </c>
      <c r="AJ95" s="75">
        <f>PXIL!P95</f>
        <v>0</v>
      </c>
      <c r="AK95" s="75">
        <f>RTM_IEX!J95</f>
        <v>19.22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11.57</v>
      </c>
      <c r="H96">
        <f>PPCL_Spot!T96</f>
        <v>17.351927991999112</v>
      </c>
      <c r="I96">
        <f>Bawana_NG!T96</f>
        <v>65.877248465104614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515.31923857890592</v>
      </c>
      <c r="P96" s="77">
        <v>70.057723076923082</v>
      </c>
      <c r="Q96" s="77">
        <v>14.74174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225.80999999999997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1.81</v>
      </c>
      <c r="AB96" s="117">
        <f>-STOA!P96</f>
        <v>0</v>
      </c>
      <c r="AC96">
        <f t="shared" si="3"/>
        <v>8.590395959592426</v>
      </c>
      <c r="AD96">
        <f t="shared" si="4"/>
        <v>967.59096308500136</v>
      </c>
      <c r="AE96">
        <f>'IDT-1'!F96</f>
        <v>0</v>
      </c>
      <c r="AF96" s="26"/>
      <c r="AG96">
        <f t="shared" si="5"/>
        <v>967.59096308500136</v>
      </c>
      <c r="AI96" s="75">
        <f>PXIL!J96</f>
        <v>0</v>
      </c>
      <c r="AJ96" s="75">
        <f>PXIL!P96</f>
        <v>0</v>
      </c>
      <c r="AK96" s="75">
        <f>RTM_IEX!J96</f>
        <v>38.44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11.57</v>
      </c>
      <c r="H97">
        <f>PPCL_Spot!T97</f>
        <v>17.351927991999112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503.30171689260942</v>
      </c>
      <c r="P97" s="77">
        <v>67.109248351648347</v>
      </c>
      <c r="Q97" s="77">
        <v>14.74174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225.98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1.81</v>
      </c>
      <c r="AB97" s="117">
        <f>-STOA!P97</f>
        <v>0</v>
      </c>
      <c r="AC97">
        <f t="shared" si="3"/>
        <v>8.2855354046776792</v>
      </c>
      <c r="AD97">
        <f t="shared" si="4"/>
        <v>933.25257876324031</v>
      </c>
      <c r="AE97">
        <f>'IDT-1'!F97</f>
        <v>0</v>
      </c>
      <c r="AF97" s="26"/>
      <c r="AG97">
        <f t="shared" si="5"/>
        <v>933.25257876324031</v>
      </c>
      <c r="AI97" s="75">
        <f>PXIL!J97</f>
        <v>0</v>
      </c>
      <c r="AJ97" s="75">
        <f>PXIL!P97</f>
        <v>0</v>
      </c>
      <c r="AK97" s="75">
        <f>RTM_IEX!J97</f>
        <v>19.22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11.57</v>
      </c>
      <c r="H98">
        <f>PPCL_Spot!T98</f>
        <v>17.351927991999112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502.47160414420944</v>
      </c>
      <c r="P98" s="77">
        <v>67.109248351648347</v>
      </c>
      <c r="Q98" s="77">
        <v>14.74174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226.05999999999997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1.81</v>
      </c>
      <c r="AB98" s="117">
        <f>-STOA!P98</f>
        <v>0</v>
      </c>
      <c r="AC98">
        <f t="shared" si="3"/>
        <v>8.1447344124917596</v>
      </c>
      <c r="AD98">
        <f t="shared" si="4"/>
        <v>917.39326700702622</v>
      </c>
      <c r="AE98">
        <f>'IDT-1'!F98</f>
        <v>0</v>
      </c>
      <c r="AF98" s="26"/>
      <c r="AG98">
        <f t="shared" si="5"/>
        <v>917.39326700702622</v>
      </c>
      <c r="AI98" s="75">
        <f>PXIL!J98</f>
        <v>0</v>
      </c>
      <c r="AJ98" s="75">
        <f>PXIL!P98</f>
        <v>0</v>
      </c>
      <c r="AK98" s="75">
        <f>RTM_IEX!J98</f>
        <v>19.22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0.36397536850776224</v>
      </c>
      <c r="F99">
        <f t="shared" si="6"/>
        <v>0</v>
      </c>
      <c r="G99">
        <f t="shared" si="6"/>
        <v>0.27768000000000037</v>
      </c>
      <c r="H99">
        <f t="shared" si="6"/>
        <v>0.40928526850308317</v>
      </c>
      <c r="I99">
        <f t="shared" si="6"/>
        <v>1.4668591218185099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16.427593352027486</v>
      </c>
      <c r="P99" s="77">
        <f t="shared" si="6"/>
        <v>1.7639150329670323</v>
      </c>
      <c r="Q99" s="77">
        <f t="shared" si="6"/>
        <v>0.49089687399999993</v>
      </c>
      <c r="R99" s="80">
        <f>SUM(R3:R98)/4000</f>
        <v>0.20371336363636369</v>
      </c>
      <c r="S99" s="80">
        <f t="shared" si="6"/>
        <v>0</v>
      </c>
      <c r="T99" s="78">
        <f t="shared" si="6"/>
        <v>0.3649524999999999</v>
      </c>
      <c r="U99" s="78">
        <f t="shared" si="6"/>
        <v>8.6304925000000043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0.42504750000000002</v>
      </c>
      <c r="Z99" s="75">
        <f t="shared" si="6"/>
        <v>-1.1799850000000001</v>
      </c>
      <c r="AA99" s="117">
        <f t="shared" si="6"/>
        <v>4.3140000000000053E-2</v>
      </c>
      <c r="AB99" s="117">
        <f t="shared" si="6"/>
        <v>0</v>
      </c>
      <c r="AC99">
        <f t="shared" si="6"/>
        <v>0.28610599931778619</v>
      </c>
      <c r="AD99">
        <f t="shared" si="6"/>
        <v>29.252829882142446</v>
      </c>
      <c r="AE99">
        <f t="shared" si="6"/>
        <v>-0.57980299999999996</v>
      </c>
      <c r="AG99">
        <f t="shared" si="6"/>
        <v>28.673026882142448</v>
      </c>
      <c r="AI99">
        <f t="shared" si="6"/>
        <v>0</v>
      </c>
      <c r="AJ99">
        <f t="shared" si="6"/>
        <v>0</v>
      </c>
      <c r="AK99">
        <f t="shared" si="6"/>
        <v>0.15136999999999995</v>
      </c>
      <c r="AL99">
        <f t="shared" si="6"/>
        <v>-0.3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44586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18.18</v>
      </c>
      <c r="H3">
        <f>PPCL_Spot!S3</f>
        <v>25.526996823903072</v>
      </c>
      <c r="I3">
        <f>Bawana_NG!S3</f>
        <v>27.466005530657004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0.64488124394051216</v>
      </c>
      <c r="AD3">
        <f>SUM(B3:AB3,AI3:AR3)-AC3</f>
        <v>72.637078294754048</v>
      </c>
      <c r="AE3">
        <f>'IDT-1'!E3</f>
        <v>0</v>
      </c>
      <c r="AF3" s="26"/>
      <c r="AG3">
        <f>SUM(AD3:AF3)</f>
        <v>72.637078294754048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18.18</v>
      </c>
      <c r="H4">
        <f>PPCL_Spot!S4</f>
        <v>25.526996823903072</v>
      </c>
      <c r="I4">
        <f>Bawana_NG!S4</f>
        <v>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0.64958039527073064</v>
      </c>
      <c r="AD4">
        <f t="shared" ref="AD4:AD67" si="1">SUM(B4:AB4,AI4:AR4)-AC4</f>
        <v>73.166373612766833</v>
      </c>
      <c r="AE4">
        <f>'IDT-1'!E4</f>
        <v>0</v>
      </c>
      <c r="AF4" s="26"/>
      <c r="AG4">
        <f t="shared" ref="AG4:AG67" si="2">SUM(AD4:AF4)</f>
        <v>73.166373612766833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18.18</v>
      </c>
      <c r="H5">
        <f>PPCL_Spot!S5</f>
        <v>25.526996823903072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0.64958039527073064</v>
      </c>
      <c r="AD5">
        <f t="shared" si="1"/>
        <v>73.166373612766833</v>
      </c>
      <c r="AE5">
        <f>'IDT-1'!E5</f>
        <v>0</v>
      </c>
      <c r="AF5" s="26"/>
      <c r="AG5">
        <f t="shared" si="2"/>
        <v>73.166373612766833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18.18</v>
      </c>
      <c r="H6">
        <f>PPCL_Spot!S6</f>
        <v>25.526996823903072</v>
      </c>
      <c r="I6">
        <f>Bawana_NG!S6</f>
        <v>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0.64958039527073064</v>
      </c>
      <c r="AD6">
        <f t="shared" si="1"/>
        <v>73.166373612766833</v>
      </c>
      <c r="AE6">
        <f>'IDT-1'!E6</f>
        <v>0</v>
      </c>
      <c r="AF6" s="26"/>
      <c r="AG6">
        <f t="shared" si="2"/>
        <v>73.166373612766833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18.18</v>
      </c>
      <c r="H7">
        <f>PPCL_Spot!S7</f>
        <v>25.526996823903072</v>
      </c>
      <c r="I7">
        <f>Bawana_NG!S7</f>
        <v>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0.64958039527073064</v>
      </c>
      <c r="AD7">
        <f t="shared" si="1"/>
        <v>73.166373612766833</v>
      </c>
      <c r="AE7">
        <f>'IDT-1'!E7</f>
        <v>0</v>
      </c>
      <c r="AF7" s="26"/>
      <c r="AG7">
        <f t="shared" si="2"/>
        <v>73.166373612766833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18.18</v>
      </c>
      <c r="H8">
        <f>PPCL_Spot!S8</f>
        <v>25.526996823903072</v>
      </c>
      <c r="I8">
        <f>Bawana_NG!S8</f>
        <v>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28.83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0.90328439527073057</v>
      </c>
      <c r="AD8">
        <f t="shared" si="1"/>
        <v>101.74266961276683</v>
      </c>
      <c r="AE8">
        <f>'IDT-1'!E8</f>
        <v>0</v>
      </c>
      <c r="AF8" s="26"/>
      <c r="AG8">
        <f t="shared" si="2"/>
        <v>101.74266961276683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18.18</v>
      </c>
      <c r="H9">
        <f>PPCL_Spot!S9</f>
        <v>24.35</v>
      </c>
      <c r="I9">
        <f>Bawana_NG!S9</f>
        <v>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0.63922282322038348</v>
      </c>
      <c r="AD9">
        <f t="shared" si="1"/>
        <v>71.999734360914104</v>
      </c>
      <c r="AE9">
        <f>'IDT-1'!E9</f>
        <v>0</v>
      </c>
      <c r="AF9" s="26"/>
      <c r="AG9">
        <f t="shared" si="2"/>
        <v>71.999734360914104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18.18</v>
      </c>
      <c r="H10">
        <f>PPCL_Spot!S10</f>
        <v>25.526996823903072</v>
      </c>
      <c r="I10">
        <f>Bawana_NG!S10</f>
        <v>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0.64958039527073064</v>
      </c>
      <c r="AD10">
        <f t="shared" si="1"/>
        <v>73.166373612766833</v>
      </c>
      <c r="AE10">
        <f>'IDT-1'!E10</f>
        <v>0</v>
      </c>
      <c r="AF10" s="26"/>
      <c r="AG10">
        <f t="shared" si="2"/>
        <v>73.166373612766833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18.18</v>
      </c>
      <c r="H11">
        <f>PPCL_Spot!S11</f>
        <v>25.526996823903072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0.64958039527073064</v>
      </c>
      <c r="AD11">
        <f t="shared" si="1"/>
        <v>73.166373612766833</v>
      </c>
      <c r="AE11">
        <f>'IDT-1'!E11</f>
        <v>0</v>
      </c>
      <c r="AF11" s="26"/>
      <c r="AG11">
        <f t="shared" si="2"/>
        <v>73.166373612766833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18.18</v>
      </c>
      <c r="H12">
        <f>PPCL_Spot!S12</f>
        <v>25.526996823903072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0.64958039527073064</v>
      </c>
      <c r="AD12">
        <f t="shared" si="1"/>
        <v>73.166373612766833</v>
      </c>
      <c r="AE12">
        <f>'IDT-1'!E12</f>
        <v>0</v>
      </c>
      <c r="AF12" s="26"/>
      <c r="AG12">
        <f t="shared" si="2"/>
        <v>73.166373612766833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18.18</v>
      </c>
      <c r="H13">
        <f>PPCL_Spot!S13</f>
        <v>25.526996823903072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24.03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0.86104439527073062</v>
      </c>
      <c r="AD13">
        <f t="shared" si="1"/>
        <v>96.984909612766842</v>
      </c>
      <c r="AE13">
        <f>'IDT-1'!E13</f>
        <v>0</v>
      </c>
      <c r="AF13" s="26"/>
      <c r="AG13">
        <f t="shared" si="2"/>
        <v>96.984909612766842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18.18</v>
      </c>
      <c r="H14">
        <f>PPCL_Spot!S14</f>
        <v>25.526996823903072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0.64958039527073064</v>
      </c>
      <c r="AD14">
        <f t="shared" si="1"/>
        <v>73.166373612766833</v>
      </c>
      <c r="AE14">
        <f>'IDT-1'!E14</f>
        <v>0</v>
      </c>
      <c r="AF14" s="26"/>
      <c r="AG14">
        <f t="shared" si="2"/>
        <v>73.166373612766833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18.18</v>
      </c>
      <c r="H15">
        <f>PPCL_Spot!S15</f>
        <v>24.35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0.63922282322038348</v>
      </c>
      <c r="AD15">
        <f t="shared" si="1"/>
        <v>71.999734360914104</v>
      </c>
      <c r="AE15">
        <f>'IDT-1'!E15</f>
        <v>0</v>
      </c>
      <c r="AF15" s="26"/>
      <c r="AG15">
        <f t="shared" si="2"/>
        <v>71.999734360914104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18.18</v>
      </c>
      <c r="H16">
        <f>PPCL_Spot!S16</f>
        <v>25.526996823903072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0.64958039527073064</v>
      </c>
      <c r="AD16">
        <f t="shared" si="1"/>
        <v>73.166373612766833</v>
      </c>
      <c r="AE16">
        <f>'IDT-1'!E16</f>
        <v>0</v>
      </c>
      <c r="AF16" s="26"/>
      <c r="AG16">
        <f t="shared" si="2"/>
        <v>73.166373612766833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18.18</v>
      </c>
      <c r="H17">
        <f>PPCL_Spot!S17</f>
        <v>25.526996823903072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0.64958039527073064</v>
      </c>
      <c r="AD17">
        <f t="shared" si="1"/>
        <v>73.166373612766833</v>
      </c>
      <c r="AE17">
        <f>'IDT-1'!E17</f>
        <v>0</v>
      </c>
      <c r="AF17" s="26"/>
      <c r="AG17">
        <f t="shared" si="2"/>
        <v>73.166373612766833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18.18</v>
      </c>
      <c r="H18">
        <f>PPCL_Spot!S18</f>
        <v>25.526996823903072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24.03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0.86104439527073062</v>
      </c>
      <c r="AD18">
        <f t="shared" si="1"/>
        <v>96.984909612766842</v>
      </c>
      <c r="AE18">
        <f>'IDT-1'!E18</f>
        <v>0</v>
      </c>
      <c r="AF18" s="26"/>
      <c r="AG18">
        <f t="shared" si="2"/>
        <v>96.984909612766842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18.18</v>
      </c>
      <c r="H19">
        <f>PPCL_Spot!S19</f>
        <v>25.526996823903072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0.64958039527073064</v>
      </c>
      <c r="AD19">
        <f t="shared" si="1"/>
        <v>73.166373612766833</v>
      </c>
      <c r="AE19">
        <f>'IDT-1'!E19</f>
        <v>0</v>
      </c>
      <c r="AF19" s="26"/>
      <c r="AG19">
        <f t="shared" si="2"/>
        <v>73.166373612766833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2.1089571841344892</v>
      </c>
      <c r="F20">
        <f>GT_Spot!S20</f>
        <v>0</v>
      </c>
      <c r="G20">
        <f>PPCL_NG!S20</f>
        <v>18.18</v>
      </c>
      <c r="H20">
        <f>PPCL_Spot!S20</f>
        <v>25.526996823903072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0.64958039527073064</v>
      </c>
      <c r="AD20">
        <f t="shared" si="1"/>
        <v>73.166373612766833</v>
      </c>
      <c r="AE20">
        <f>'IDT-1'!E20</f>
        <v>0</v>
      </c>
      <c r="AF20" s="26"/>
      <c r="AG20">
        <f t="shared" si="2"/>
        <v>73.166373612766833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18.18</v>
      </c>
      <c r="H21">
        <f>PPCL_Spot!S21</f>
        <v>24.35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0.63922282322038348</v>
      </c>
      <c r="AD21">
        <f t="shared" si="1"/>
        <v>71.999734360914104</v>
      </c>
      <c r="AE21">
        <f>'IDT-1'!E21</f>
        <v>0</v>
      </c>
      <c r="AF21" s="26"/>
      <c r="AG21">
        <f t="shared" si="2"/>
        <v>71.999734360914104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18.18</v>
      </c>
      <c r="H22">
        <f>PPCL_Spot!S22</f>
        <v>25.526996823903072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0.64958039527073064</v>
      </c>
      <c r="AD22">
        <f t="shared" si="1"/>
        <v>73.166373612766833</v>
      </c>
      <c r="AE22">
        <f>'IDT-1'!E22</f>
        <v>0</v>
      </c>
      <c r="AF22" s="26"/>
      <c r="AG22">
        <f t="shared" si="2"/>
        <v>73.166373612766833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2.1089571841344892</v>
      </c>
      <c r="F23">
        <f>GT_Spot!S23</f>
        <v>0</v>
      </c>
      <c r="G23">
        <f>PPCL_NG!S23</f>
        <v>18.18</v>
      </c>
      <c r="H23">
        <f>PPCL_Spot!S23</f>
        <v>25.526996823903072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24.03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0.86104439527073062</v>
      </c>
      <c r="AD23">
        <f t="shared" si="1"/>
        <v>96.984909612766842</v>
      </c>
      <c r="AE23">
        <f>'IDT-1'!E23</f>
        <v>0</v>
      </c>
      <c r="AF23" s="26"/>
      <c r="AG23">
        <f t="shared" si="2"/>
        <v>96.984909612766842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2.1089571841344892</v>
      </c>
      <c r="F24">
        <f>GT_Spot!S24</f>
        <v>0</v>
      </c>
      <c r="G24">
        <f>PPCL_NG!S24</f>
        <v>18.18</v>
      </c>
      <c r="H24">
        <f>PPCL_Spot!S24</f>
        <v>25.526996823903072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1.92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0.66647639527073066</v>
      </c>
      <c r="AD24">
        <f t="shared" si="1"/>
        <v>75.069477612766832</v>
      </c>
      <c r="AE24">
        <f>'IDT-1'!E24</f>
        <v>0</v>
      </c>
      <c r="AF24" s="26"/>
      <c r="AG24">
        <f t="shared" si="2"/>
        <v>75.069477612766832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2.1089571841344892</v>
      </c>
      <c r="F25">
        <f>GT_Spot!S25</f>
        <v>0</v>
      </c>
      <c r="G25">
        <f>PPCL_NG!S25</f>
        <v>18.18</v>
      </c>
      <c r="H25">
        <f>PPCL_Spot!S25</f>
        <v>25.526996823903072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4.8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0.69182039527073058</v>
      </c>
      <c r="AD25">
        <f t="shared" si="1"/>
        <v>77.924133612766838</v>
      </c>
      <c r="AE25">
        <f>'IDT-1'!E25</f>
        <v>0</v>
      </c>
      <c r="AF25" s="26"/>
      <c r="AG25">
        <f t="shared" si="2"/>
        <v>77.924133612766838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2.1089571841344892</v>
      </c>
      <c r="F26">
        <f>GT_Spot!S26</f>
        <v>0</v>
      </c>
      <c r="G26">
        <f>PPCL_NG!S26</f>
        <v>18.18</v>
      </c>
      <c r="H26">
        <f>PPCL_Spot!S26</f>
        <v>25.526996823903072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19.22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0.81871639527073059</v>
      </c>
      <c r="AD26">
        <f t="shared" si="1"/>
        <v>92.217237612766837</v>
      </c>
      <c r="AE26">
        <f>'IDT-1'!E26</f>
        <v>0</v>
      </c>
      <c r="AF26" s="26"/>
      <c r="AG26">
        <f t="shared" si="2"/>
        <v>92.217237612766837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2.1089571841344892</v>
      </c>
      <c r="F27">
        <f>GT_Spot!S27</f>
        <v>0</v>
      </c>
      <c r="G27">
        <f>PPCL_NG!S27</f>
        <v>18.18</v>
      </c>
      <c r="H27">
        <f>PPCL_Spot!S27</f>
        <v>24.35</v>
      </c>
      <c r="I27">
        <f>Bawana_NG!S27</f>
        <v>27.78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1.92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0.65418282322038357</v>
      </c>
      <c r="AD27">
        <f t="shared" si="1"/>
        <v>73.684774360914105</v>
      </c>
      <c r="AE27">
        <f>'IDT-1'!E27</f>
        <v>0</v>
      </c>
      <c r="AF27" s="26"/>
      <c r="AG27">
        <f t="shared" si="2"/>
        <v>73.684774360914105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2.1089571841344892</v>
      </c>
      <c r="F28">
        <f>GT_Spot!S28</f>
        <v>0</v>
      </c>
      <c r="G28">
        <f>PPCL_NG!S28</f>
        <v>18.18</v>
      </c>
      <c r="H28">
        <f>PPCL_Spot!S28</f>
        <v>25.526996823903072</v>
      </c>
      <c r="I28">
        <f>Bawana_NG!S28</f>
        <v>26.25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48.06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1.0571083952707307</v>
      </c>
      <c r="AD28">
        <f t="shared" si="1"/>
        <v>119.06884561276684</v>
      </c>
      <c r="AE28">
        <f>'IDT-1'!E28</f>
        <v>0</v>
      </c>
      <c r="AF28" s="26"/>
      <c r="AG28">
        <f t="shared" si="2"/>
        <v>119.06884561276684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2.1089571841344892</v>
      </c>
      <c r="F29">
        <f>GT_Spot!S29</f>
        <v>0</v>
      </c>
      <c r="G29">
        <f>PPCL_NG!S29</f>
        <v>18.18</v>
      </c>
      <c r="H29">
        <f>PPCL_Spot!S29</f>
        <v>25.526996823903072</v>
      </c>
      <c r="I29">
        <f>Bawana_NG!S29</f>
        <v>21.56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4.8099999999999996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0.63523639527073061</v>
      </c>
      <c r="AD29">
        <f t="shared" si="1"/>
        <v>71.550717612766846</v>
      </c>
      <c r="AE29">
        <f>'IDT-1'!E29</f>
        <v>0</v>
      </c>
      <c r="AF29" s="26"/>
      <c r="AG29">
        <f t="shared" si="2"/>
        <v>71.550717612766846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2.1089571841344892</v>
      </c>
      <c r="F30">
        <f>GT_Spot!S30</f>
        <v>0</v>
      </c>
      <c r="G30">
        <f>PPCL_NG!S30</f>
        <v>18.18</v>
      </c>
      <c r="H30">
        <f>PPCL_Spot!S30</f>
        <v>25.526996823903072</v>
      </c>
      <c r="I30">
        <f>Bawana_NG!S30</f>
        <v>21.56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19.22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0.76204439527073065</v>
      </c>
      <c r="AD30">
        <f t="shared" si="1"/>
        <v>85.833909612766831</v>
      </c>
      <c r="AE30">
        <f>'IDT-1'!E30</f>
        <v>0</v>
      </c>
      <c r="AF30" s="26"/>
      <c r="AG30">
        <f t="shared" si="2"/>
        <v>85.833909612766831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2.1089571841344892</v>
      </c>
      <c r="F31">
        <f>GT_Spot!S31</f>
        <v>0</v>
      </c>
      <c r="G31">
        <f>PPCL_NG!S31</f>
        <v>18.18</v>
      </c>
      <c r="H31">
        <f>PPCL_Spot!S31</f>
        <v>25.526996823903072</v>
      </c>
      <c r="I31">
        <f>Bawana_NG!S31</f>
        <v>21.56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28.83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0.84661239527073062</v>
      </c>
      <c r="AD31">
        <f t="shared" si="1"/>
        <v>95.359341612766841</v>
      </c>
      <c r="AE31">
        <f>'IDT-1'!E31</f>
        <v>0</v>
      </c>
      <c r="AF31" s="26"/>
      <c r="AG31">
        <f t="shared" si="2"/>
        <v>95.359341612766841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2.1089571841344892</v>
      </c>
      <c r="F32">
        <f>GT_Spot!S32</f>
        <v>0</v>
      </c>
      <c r="G32">
        <f>PPCL_NG!S32</f>
        <v>18.18</v>
      </c>
      <c r="H32">
        <f>PPCL_Spot!S32</f>
        <v>25.526996823903072</v>
      </c>
      <c r="I32">
        <f>Bawana_NG!S32</f>
        <v>26.25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38.450000000000003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0.97254039527073066</v>
      </c>
      <c r="AD32">
        <f t="shared" si="1"/>
        <v>109.54341361276684</v>
      </c>
      <c r="AE32">
        <f>'IDT-1'!E32</f>
        <v>0</v>
      </c>
      <c r="AF32" s="26"/>
      <c r="AG32">
        <f t="shared" si="2"/>
        <v>109.54341361276684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2.1089571841344892</v>
      </c>
      <c r="F33">
        <f>GT_Spot!S33</f>
        <v>0</v>
      </c>
      <c r="G33">
        <f>PPCL_NG!S33</f>
        <v>18.18</v>
      </c>
      <c r="H33">
        <f>PPCL_Spot!S33</f>
        <v>24.35</v>
      </c>
      <c r="I33">
        <f>Bawana_NG!S33</f>
        <v>26.25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67.27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1.2157988232203834</v>
      </c>
      <c r="AD33">
        <f t="shared" si="1"/>
        <v>136.94315836091408</v>
      </c>
      <c r="AE33">
        <f>'IDT-1'!E33</f>
        <v>0</v>
      </c>
      <c r="AF33" s="26"/>
      <c r="AG33">
        <f t="shared" si="2"/>
        <v>136.94315836091408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2.1089571841344892</v>
      </c>
      <c r="F34">
        <f>GT_Spot!S34</f>
        <v>0</v>
      </c>
      <c r="G34">
        <f>PPCL_NG!S34</f>
        <v>18.18</v>
      </c>
      <c r="H34">
        <f>PPCL_Spot!S34</f>
        <v>25.526996823903072</v>
      </c>
      <c r="I34">
        <f>Bawana_NG!S34</f>
        <v>26.25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19.22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0.80331639527073062</v>
      </c>
      <c r="AD34">
        <f t="shared" si="1"/>
        <v>90.482637612766837</v>
      </c>
      <c r="AE34">
        <f>'IDT-1'!E34</f>
        <v>0</v>
      </c>
      <c r="AF34" s="26"/>
      <c r="AG34">
        <f t="shared" si="2"/>
        <v>90.482637612766837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18.18</v>
      </c>
      <c r="H35">
        <f>PPCL_Spot!S35</f>
        <v>25.526996823903072</v>
      </c>
      <c r="I35">
        <f>Bawana_NG!S35</f>
        <v>21.56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-25</v>
      </c>
      <c r="AA35" s="117">
        <f>STOA!K35</f>
        <v>121.1</v>
      </c>
      <c r="AB35" s="117">
        <f>-STOA!Q35</f>
        <v>0</v>
      </c>
      <c r="AC35">
        <f t="shared" si="0"/>
        <v>1.8805415833256136</v>
      </c>
      <c r="AD35">
        <f t="shared" si="1"/>
        <v>161.59541242471192</v>
      </c>
      <c r="AE35">
        <f>'IDT-1'!E35</f>
        <v>0</v>
      </c>
      <c r="AF35" s="26"/>
      <c r="AG35">
        <f t="shared" si="2"/>
        <v>161.59541242471192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18.18</v>
      </c>
      <c r="H36">
        <f>PPCL_Spot!S36</f>
        <v>25.526996823903072</v>
      </c>
      <c r="I36">
        <f>Bawana_NG!S36</f>
        <v>21.56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121.1</v>
      </c>
      <c r="AB36" s="117">
        <f>-STOA!Q36</f>
        <v>0</v>
      </c>
      <c r="AC36">
        <f t="shared" si="0"/>
        <v>1.6585883952707305</v>
      </c>
      <c r="AD36">
        <f t="shared" si="1"/>
        <v>186.81736561276682</v>
      </c>
      <c r="AE36">
        <f>'IDT-1'!E36</f>
        <v>0</v>
      </c>
      <c r="AF36" s="26"/>
      <c r="AG36">
        <f t="shared" si="2"/>
        <v>186.81736561276682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2.1123474178403758</v>
      </c>
      <c r="F37">
        <f>GT_Spot!S37</f>
        <v>0</v>
      </c>
      <c r="G37">
        <f>PPCL_NG!S37</f>
        <v>18.18</v>
      </c>
      <c r="H37">
        <f>PPCL_Spot!S37</f>
        <v>25.526996823903072</v>
      </c>
      <c r="I37">
        <f>Bawana_NG!S37</f>
        <v>21.56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121.1</v>
      </c>
      <c r="AB37" s="117">
        <f>-STOA!Q37</f>
        <v>0</v>
      </c>
      <c r="AC37">
        <f t="shared" si="0"/>
        <v>1.6586182293273424</v>
      </c>
      <c r="AD37">
        <f t="shared" si="1"/>
        <v>186.82072601241609</v>
      </c>
      <c r="AE37">
        <f>'IDT-1'!E37</f>
        <v>0</v>
      </c>
      <c r="AF37" s="26"/>
      <c r="AG37">
        <f t="shared" si="2"/>
        <v>186.82072601241609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2.1123474178403758</v>
      </c>
      <c r="F38">
        <f>GT_Spot!S38</f>
        <v>0</v>
      </c>
      <c r="G38">
        <f>PPCL_NG!S38</f>
        <v>18.18</v>
      </c>
      <c r="H38">
        <f>PPCL_Spot!S38</f>
        <v>25.526996823903072</v>
      </c>
      <c r="I38">
        <f>Bawana_NG!S38</f>
        <v>21.56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121.1</v>
      </c>
      <c r="AB38" s="117">
        <f>-STOA!Q38</f>
        <v>0</v>
      </c>
      <c r="AC38">
        <f t="shared" si="0"/>
        <v>1.6586182293273424</v>
      </c>
      <c r="AD38">
        <f t="shared" si="1"/>
        <v>186.82072601241609</v>
      </c>
      <c r="AE38">
        <f>'IDT-1'!E38</f>
        <v>0</v>
      </c>
      <c r="AF38" s="26"/>
      <c r="AG38">
        <f t="shared" si="2"/>
        <v>186.82072601241609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2.0940375586854461</v>
      </c>
      <c r="F39">
        <f>GT_Spot!S39</f>
        <v>0</v>
      </c>
      <c r="G39">
        <f>PPCL_NG!S39</f>
        <v>18.18</v>
      </c>
      <c r="H39">
        <f>PPCL_Spot!S39</f>
        <v>24.35</v>
      </c>
      <c r="I39">
        <f>Bawana_NG!S39</f>
        <v>21.56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-40</v>
      </c>
      <c r="AA39" s="117">
        <f>STOA!K39</f>
        <v>121.1</v>
      </c>
      <c r="AB39" s="117">
        <f>-STOA!Q39</f>
        <v>0</v>
      </c>
      <c r="AC39">
        <f t="shared" si="0"/>
        <v>2.0032246314042448</v>
      </c>
      <c r="AD39">
        <f t="shared" si="1"/>
        <v>145.2808129272812</v>
      </c>
      <c r="AE39">
        <f>'IDT-1'!E39</f>
        <v>0</v>
      </c>
      <c r="AF39" s="26"/>
      <c r="AG39">
        <f t="shared" si="2"/>
        <v>145.2808129272812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2.0940375586854461</v>
      </c>
      <c r="F40">
        <f>GT_Spot!S40</f>
        <v>0</v>
      </c>
      <c r="G40">
        <f>PPCL_NG!S40</f>
        <v>18.18</v>
      </c>
      <c r="H40">
        <f>PPCL_Spot!S40</f>
        <v>25.526996823903072</v>
      </c>
      <c r="I40">
        <f>Bawana_NG!S40</f>
        <v>26.25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121.1</v>
      </c>
      <c r="AB40" s="117">
        <f>-STOA!Q40</f>
        <v>0</v>
      </c>
      <c r="AC40">
        <f t="shared" si="0"/>
        <v>1.6997291025667789</v>
      </c>
      <c r="AD40">
        <f t="shared" si="1"/>
        <v>191.45130528002173</v>
      </c>
      <c r="AE40">
        <f>'IDT-1'!E40</f>
        <v>0</v>
      </c>
      <c r="AF40" s="26"/>
      <c r="AG40">
        <f t="shared" si="2"/>
        <v>191.45130528002173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2.0940375586854461</v>
      </c>
      <c r="F41">
        <f>GT_Spot!S41</f>
        <v>0</v>
      </c>
      <c r="G41">
        <f>PPCL_NG!S41</f>
        <v>18.18</v>
      </c>
      <c r="H41">
        <f>PPCL_Spot!S41</f>
        <v>25.526996823903072</v>
      </c>
      <c r="I41">
        <f>Bawana_NG!S41</f>
        <v>26.25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121.1</v>
      </c>
      <c r="AB41" s="117">
        <f>-STOA!Q41</f>
        <v>0</v>
      </c>
      <c r="AC41">
        <f t="shared" si="0"/>
        <v>1.6997291025667789</v>
      </c>
      <c r="AD41">
        <f t="shared" si="1"/>
        <v>191.45130528002173</v>
      </c>
      <c r="AE41">
        <f>'IDT-1'!E41</f>
        <v>0</v>
      </c>
      <c r="AF41" s="26"/>
      <c r="AG41">
        <f t="shared" si="2"/>
        <v>191.45130528002173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2.0940375586854461</v>
      </c>
      <c r="F42">
        <f>GT_Spot!S42</f>
        <v>0</v>
      </c>
      <c r="G42">
        <f>PPCL_NG!S42</f>
        <v>18.18</v>
      </c>
      <c r="H42">
        <f>PPCL_Spot!S42</f>
        <v>25.526996823903072</v>
      </c>
      <c r="I42">
        <f>Bawana_NG!S42</f>
        <v>26.25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121.1</v>
      </c>
      <c r="AB42" s="117">
        <f>-STOA!Q42</f>
        <v>0</v>
      </c>
      <c r="AC42">
        <f t="shared" si="0"/>
        <v>1.6997291025667789</v>
      </c>
      <c r="AD42">
        <f t="shared" si="1"/>
        <v>191.45130528002173</v>
      </c>
      <c r="AE42">
        <f>'IDT-1'!E42</f>
        <v>0</v>
      </c>
      <c r="AF42" s="26"/>
      <c r="AG42">
        <f t="shared" si="2"/>
        <v>191.45130528002173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2.0940375586854461</v>
      </c>
      <c r="F43">
        <f>GT_Spot!S43</f>
        <v>0</v>
      </c>
      <c r="G43">
        <f>PPCL_NG!S43</f>
        <v>18.18</v>
      </c>
      <c r="H43">
        <f>PPCL_Spot!S43</f>
        <v>25.526996823903072</v>
      </c>
      <c r="I43">
        <f>Bawana_NG!S43</f>
        <v>26.25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121.1</v>
      </c>
      <c r="AB43" s="117">
        <f>-STOA!Q43</f>
        <v>0</v>
      </c>
      <c r="AC43">
        <f t="shared" si="0"/>
        <v>1.6997291025667789</v>
      </c>
      <c r="AD43">
        <f t="shared" si="1"/>
        <v>191.45130528002173</v>
      </c>
      <c r="AE43">
        <f>'IDT-1'!E43</f>
        <v>0</v>
      </c>
      <c r="AF43" s="26"/>
      <c r="AG43">
        <f t="shared" si="2"/>
        <v>191.45130528002173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2.0940375586854461</v>
      </c>
      <c r="F44">
        <f>GT_Spot!S44</f>
        <v>0</v>
      </c>
      <c r="G44">
        <f>PPCL_NG!S44</f>
        <v>18.18</v>
      </c>
      <c r="H44">
        <f>PPCL_Spot!S44</f>
        <v>25.526996823903072</v>
      </c>
      <c r="I44">
        <f>Bawana_NG!S44</f>
        <v>21.56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-25</v>
      </c>
      <c r="AA44" s="117">
        <f>STOA!K44</f>
        <v>121.1</v>
      </c>
      <c r="AB44" s="117">
        <f>-STOA!Q44</f>
        <v>0</v>
      </c>
      <c r="AC44">
        <f t="shared" si="0"/>
        <v>1.880410290621662</v>
      </c>
      <c r="AD44">
        <f t="shared" si="1"/>
        <v>161.58062409196685</v>
      </c>
      <c r="AE44">
        <f>'IDT-1'!E44</f>
        <v>0</v>
      </c>
      <c r="AF44" s="26"/>
      <c r="AG44">
        <f t="shared" si="2"/>
        <v>161.58062409196685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2.0940375586854461</v>
      </c>
      <c r="F45">
        <f>GT_Spot!S45</f>
        <v>0</v>
      </c>
      <c r="G45">
        <f>PPCL_NG!S45</f>
        <v>18.18</v>
      </c>
      <c r="H45">
        <f>PPCL_Spot!S45</f>
        <v>24.35</v>
      </c>
      <c r="I45">
        <f>Bawana_NG!S45</f>
        <v>26.25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121.1</v>
      </c>
      <c r="AB45" s="117">
        <f>-STOA!Q45</f>
        <v>0</v>
      </c>
      <c r="AC45">
        <f t="shared" si="0"/>
        <v>1.6893715305164319</v>
      </c>
      <c r="AD45">
        <f t="shared" si="1"/>
        <v>190.284666028169</v>
      </c>
      <c r="AE45">
        <f>'IDT-1'!E45</f>
        <v>0</v>
      </c>
      <c r="AF45" s="26"/>
      <c r="AG45">
        <f t="shared" si="2"/>
        <v>190.284666028169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2.0940375586854461</v>
      </c>
      <c r="F46">
        <f>GT_Spot!S46</f>
        <v>0</v>
      </c>
      <c r="G46">
        <f>PPCL_NG!S46</f>
        <v>18.18</v>
      </c>
      <c r="H46">
        <f>PPCL_Spot!S46</f>
        <v>25.526996823903072</v>
      </c>
      <c r="I46">
        <f>Bawana_NG!S46</f>
        <v>26.25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121.1</v>
      </c>
      <c r="AB46" s="117">
        <f>-STOA!Q46</f>
        <v>0</v>
      </c>
      <c r="AC46">
        <f t="shared" si="0"/>
        <v>1.6997291025667789</v>
      </c>
      <c r="AD46">
        <f t="shared" si="1"/>
        <v>191.45130528002173</v>
      </c>
      <c r="AE46">
        <f>'IDT-1'!E46</f>
        <v>0</v>
      </c>
      <c r="AF46" s="26"/>
      <c r="AG46">
        <f t="shared" si="2"/>
        <v>191.45130528002173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2.0940375586854461</v>
      </c>
      <c r="F47">
        <f>GT_Spot!S47</f>
        <v>0</v>
      </c>
      <c r="G47">
        <f>PPCL_NG!S47</f>
        <v>18.18</v>
      </c>
      <c r="H47">
        <f>PPCL_Spot!S47</f>
        <v>25.526996823903072</v>
      </c>
      <c r="I47">
        <f>Bawana_NG!S47</f>
        <v>26.25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9.61</v>
      </c>
      <c r="Z47" s="75">
        <f>IEX!Q47</f>
        <v>0</v>
      </c>
      <c r="AA47" s="117">
        <f>STOA!K47</f>
        <v>38.44</v>
      </c>
      <c r="AB47" s="117">
        <f>-STOA!Q47</f>
        <v>0</v>
      </c>
      <c r="AC47">
        <f t="shared" si="0"/>
        <v>1.2683531025667791</v>
      </c>
      <c r="AD47">
        <f t="shared" si="1"/>
        <v>142.86268128002172</v>
      </c>
      <c r="AE47">
        <f>'IDT-1'!E47</f>
        <v>0</v>
      </c>
      <c r="AF47" s="26"/>
      <c r="AG47">
        <f t="shared" si="2"/>
        <v>142.86268128002172</v>
      </c>
      <c r="AI47" s="75">
        <f>PXIL!K47</f>
        <v>0</v>
      </c>
      <c r="AJ47" s="75">
        <f>PXIL!Q47</f>
        <v>0</v>
      </c>
      <c r="AK47" s="75">
        <f>RTM_IEX!K47</f>
        <v>24.03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18.18</v>
      </c>
      <c r="H48">
        <f>PPCL_Spot!S48</f>
        <v>25.526996823903072</v>
      </c>
      <c r="I48">
        <f>Bawana_NG!S48</f>
        <v>26.25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9.61</v>
      </c>
      <c r="Z48" s="75">
        <f>IEX!Q48</f>
        <v>0</v>
      </c>
      <c r="AA48" s="117">
        <f>STOA!K48</f>
        <v>24.03</v>
      </c>
      <c r="AB48" s="117">
        <f>-STOA!Q48</f>
        <v>0</v>
      </c>
      <c r="AC48">
        <f t="shared" si="0"/>
        <v>1.3529961557120229</v>
      </c>
      <c r="AD48">
        <f t="shared" si="1"/>
        <v>152.3965669933815</v>
      </c>
      <c r="AE48">
        <f>'IDT-1'!E48</f>
        <v>0</v>
      </c>
      <c r="AF48" s="26"/>
      <c r="AG48">
        <f t="shared" si="2"/>
        <v>152.3965669933815</v>
      </c>
      <c r="AI48" s="75">
        <f>PXIL!K48</f>
        <v>0</v>
      </c>
      <c r="AJ48" s="75">
        <f>PXIL!Q48</f>
        <v>0</v>
      </c>
      <c r="AK48" s="75">
        <f>RTM_IEX!K48</f>
        <v>48.06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18.18</v>
      </c>
      <c r="H49">
        <f>PPCL_Spot!S49</f>
        <v>25.526996823903072</v>
      </c>
      <c r="I49">
        <f>Bawana_NG!S49</f>
        <v>26.25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9.61</v>
      </c>
      <c r="Z49" s="75">
        <f>IEX!Q49</f>
        <v>0</v>
      </c>
      <c r="AA49" s="117">
        <f>STOA!K49</f>
        <v>38.44</v>
      </c>
      <c r="AB49" s="117">
        <f>-STOA!Q49</f>
        <v>0</v>
      </c>
      <c r="AC49">
        <f t="shared" si="0"/>
        <v>1.4797161557120231</v>
      </c>
      <c r="AD49">
        <f t="shared" si="1"/>
        <v>166.6698469933815</v>
      </c>
      <c r="AE49">
        <f>'IDT-1'!E49</f>
        <v>0</v>
      </c>
      <c r="AF49" s="26"/>
      <c r="AG49">
        <f t="shared" si="2"/>
        <v>166.6698469933815</v>
      </c>
      <c r="AI49" s="75">
        <f>PXIL!K49</f>
        <v>0</v>
      </c>
      <c r="AJ49" s="75">
        <f>PXIL!Q49</f>
        <v>0</v>
      </c>
      <c r="AK49" s="75">
        <f>RTM_IEX!K49</f>
        <v>48.05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18.18</v>
      </c>
      <c r="H50">
        <f>PPCL_Spot!S50</f>
        <v>25.526996823903072</v>
      </c>
      <c r="I50">
        <f>Bawana_NG!S50</f>
        <v>26.25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9.61</v>
      </c>
      <c r="Z50" s="75">
        <f>IEX!Q50</f>
        <v>0</v>
      </c>
      <c r="AA50" s="117">
        <f>STOA!K50</f>
        <v>38.44</v>
      </c>
      <c r="AB50" s="117">
        <f>-STOA!Q50</f>
        <v>0</v>
      </c>
      <c r="AC50">
        <f t="shared" si="0"/>
        <v>1.2683401557120231</v>
      </c>
      <c r="AD50">
        <f t="shared" si="1"/>
        <v>142.86122299338149</v>
      </c>
      <c r="AE50">
        <f>'IDT-1'!E50</f>
        <v>0</v>
      </c>
      <c r="AF50" s="26"/>
      <c r="AG50">
        <f t="shared" si="2"/>
        <v>142.86122299338149</v>
      </c>
      <c r="AI50" s="75">
        <f>PXIL!K50</f>
        <v>0</v>
      </c>
      <c r="AJ50" s="75">
        <f>PXIL!Q50</f>
        <v>0</v>
      </c>
      <c r="AK50" s="75">
        <f>RTM_IEX!K50</f>
        <v>24.03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2.0925663251904387</v>
      </c>
      <c r="F51">
        <f>GT_Spot!S51</f>
        <v>0</v>
      </c>
      <c r="G51">
        <f>PPCL_NG!S51</f>
        <v>18.18</v>
      </c>
      <c r="H51">
        <f>PPCL_Spot!S51</f>
        <v>24.35</v>
      </c>
      <c r="I51">
        <f>Bawana_NG!S51</f>
        <v>26.25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9.61</v>
      </c>
      <c r="Z51" s="75">
        <f>IEX!Q51</f>
        <v>0</v>
      </c>
      <c r="AA51" s="117">
        <f>STOA!K51</f>
        <v>38.44</v>
      </c>
      <c r="AB51" s="117">
        <f>-STOA!Q51</f>
        <v>0</v>
      </c>
      <c r="AC51">
        <f t="shared" si="0"/>
        <v>1.6385825836616759</v>
      </c>
      <c r="AD51">
        <f t="shared" si="1"/>
        <v>184.56398374152877</v>
      </c>
      <c r="AE51">
        <f>'IDT-1'!E51</f>
        <v>0</v>
      </c>
      <c r="AF51" s="26"/>
      <c r="AG51">
        <f t="shared" si="2"/>
        <v>184.56398374152877</v>
      </c>
      <c r="AI51" s="75">
        <f>PXIL!K51</f>
        <v>0</v>
      </c>
      <c r="AJ51" s="75">
        <f>PXIL!Q51</f>
        <v>0</v>
      </c>
      <c r="AK51" s="75">
        <f>RTM_IEX!K51</f>
        <v>67.28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2.0925663251904387</v>
      </c>
      <c r="F52">
        <f>GT_Spot!S52</f>
        <v>0</v>
      </c>
      <c r="G52">
        <f>PPCL_NG!S52</f>
        <v>18.18</v>
      </c>
      <c r="H52">
        <f>PPCL_Spot!S52</f>
        <v>25.526996823903072</v>
      </c>
      <c r="I52">
        <f>Bawana_NG!S52</f>
        <v>26.25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9.61</v>
      </c>
      <c r="Z52" s="75">
        <f>IEX!Q52</f>
        <v>0</v>
      </c>
      <c r="AA52" s="117">
        <f>STOA!K52</f>
        <v>38.44</v>
      </c>
      <c r="AB52" s="117">
        <f>-STOA!Q52</f>
        <v>0</v>
      </c>
      <c r="AC52">
        <f t="shared" si="0"/>
        <v>1.3951481557120231</v>
      </c>
      <c r="AD52">
        <f t="shared" si="1"/>
        <v>157.14441499338147</v>
      </c>
      <c r="AE52">
        <f>'IDT-1'!E52</f>
        <v>0</v>
      </c>
      <c r="AF52" s="26"/>
      <c r="AG52">
        <f t="shared" si="2"/>
        <v>157.14441499338147</v>
      </c>
      <c r="AI52" s="75">
        <f>PXIL!K52</f>
        <v>0</v>
      </c>
      <c r="AJ52" s="75">
        <f>PXIL!Q52</f>
        <v>0</v>
      </c>
      <c r="AK52" s="75">
        <f>RTM_IEX!K52</f>
        <v>38.44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2.0925663251904387</v>
      </c>
      <c r="F53">
        <f>GT_Spot!S53</f>
        <v>0</v>
      </c>
      <c r="G53">
        <f>PPCL_NG!S53</f>
        <v>18.18</v>
      </c>
      <c r="H53">
        <f>PPCL_Spot!S53</f>
        <v>25.526996823903072</v>
      </c>
      <c r="I53">
        <f>Bawana_NG!S53</f>
        <v>26.25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9.61</v>
      </c>
      <c r="Z53" s="75">
        <f>IEX!Q53</f>
        <v>0</v>
      </c>
      <c r="AA53" s="117">
        <f>STOA!K53</f>
        <v>38.44</v>
      </c>
      <c r="AB53" s="117">
        <f>-STOA!Q53</f>
        <v>0</v>
      </c>
      <c r="AC53">
        <f t="shared" si="0"/>
        <v>1.437476155712023</v>
      </c>
      <c r="AD53">
        <f t="shared" si="1"/>
        <v>161.91208699338148</v>
      </c>
      <c r="AE53">
        <f>'IDT-1'!E53</f>
        <v>0</v>
      </c>
      <c r="AF53" s="26"/>
      <c r="AG53">
        <f t="shared" si="2"/>
        <v>161.91208699338148</v>
      </c>
      <c r="AI53" s="75">
        <f>PXIL!K53</f>
        <v>0</v>
      </c>
      <c r="AJ53" s="75">
        <f>PXIL!Q53</f>
        <v>0</v>
      </c>
      <c r="AK53" s="75">
        <f>RTM_IEX!K53</f>
        <v>43.25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2.0925663251904387</v>
      </c>
      <c r="F54">
        <f>GT_Spot!S54</f>
        <v>0</v>
      </c>
      <c r="G54">
        <f>PPCL_NG!S54</f>
        <v>18.18</v>
      </c>
      <c r="H54">
        <f>PPCL_Spot!S54</f>
        <v>25.526996823903072</v>
      </c>
      <c r="I54">
        <f>Bawana_NG!S54</f>
        <v>26.25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9.61</v>
      </c>
      <c r="Z54" s="75">
        <f>IEX!Q54</f>
        <v>0</v>
      </c>
      <c r="AA54" s="117">
        <f>STOA!K54</f>
        <v>38.44</v>
      </c>
      <c r="AB54" s="117">
        <f>-STOA!Q54</f>
        <v>0</v>
      </c>
      <c r="AC54">
        <f t="shared" si="0"/>
        <v>1.437476155712023</v>
      </c>
      <c r="AD54">
        <f t="shared" si="1"/>
        <v>161.91208699338148</v>
      </c>
      <c r="AE54">
        <f>'IDT-1'!E54</f>
        <v>0</v>
      </c>
      <c r="AF54" s="26"/>
      <c r="AG54">
        <f t="shared" si="2"/>
        <v>161.91208699338148</v>
      </c>
      <c r="AI54" s="75">
        <f>PXIL!K54</f>
        <v>0</v>
      </c>
      <c r="AJ54" s="75">
        <f>PXIL!Q54</f>
        <v>0</v>
      </c>
      <c r="AK54" s="75">
        <f>RTM_IEX!K54</f>
        <v>43.25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2.0925663251904387</v>
      </c>
      <c r="F55">
        <f>GT_Spot!S55</f>
        <v>0</v>
      </c>
      <c r="G55">
        <f>PPCL_NG!S55</f>
        <v>18.18</v>
      </c>
      <c r="H55">
        <f>PPCL_Spot!S55</f>
        <v>25.526996823903072</v>
      </c>
      <c r="I55">
        <f>Bawana_NG!S55</f>
        <v>26.25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9.61</v>
      </c>
      <c r="Z55" s="75">
        <f>IEX!Q55</f>
        <v>0</v>
      </c>
      <c r="AA55" s="117">
        <f>STOA!K55</f>
        <v>38.44</v>
      </c>
      <c r="AB55" s="117">
        <f>-STOA!Q55</f>
        <v>0</v>
      </c>
      <c r="AC55">
        <f t="shared" si="0"/>
        <v>1.395236155712023</v>
      </c>
      <c r="AD55">
        <f t="shared" si="1"/>
        <v>157.15432699338149</v>
      </c>
      <c r="AE55">
        <f>'IDT-1'!E55</f>
        <v>0</v>
      </c>
      <c r="AF55" s="26"/>
      <c r="AG55">
        <f t="shared" si="2"/>
        <v>157.15432699338149</v>
      </c>
      <c r="AI55" s="75">
        <f>PXIL!K55</f>
        <v>0</v>
      </c>
      <c r="AJ55" s="75">
        <f>PXIL!Q55</f>
        <v>0</v>
      </c>
      <c r="AK55" s="75">
        <f>RTM_IEX!K55</f>
        <v>38.450000000000003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2.0925663251904387</v>
      </c>
      <c r="F56">
        <f>GT_Spot!S56</f>
        <v>0</v>
      </c>
      <c r="G56">
        <f>PPCL_NG!S56</f>
        <v>18.18</v>
      </c>
      <c r="H56">
        <f>PPCL_Spot!S56</f>
        <v>25.526996823903072</v>
      </c>
      <c r="I56">
        <f>Bawana_NG!S56</f>
        <v>26.25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9.61</v>
      </c>
      <c r="Z56" s="75">
        <f>IEX!Q56</f>
        <v>0</v>
      </c>
      <c r="AA56" s="117">
        <f>STOA!K56</f>
        <v>38.44</v>
      </c>
      <c r="AB56" s="117">
        <f>-STOA!Q56</f>
        <v>0</v>
      </c>
      <c r="AC56">
        <f t="shared" si="0"/>
        <v>1.6067001557120228</v>
      </c>
      <c r="AD56">
        <f t="shared" si="1"/>
        <v>180.97286299338148</v>
      </c>
      <c r="AE56">
        <f>'IDT-1'!E56</f>
        <v>0</v>
      </c>
      <c r="AF56" s="26"/>
      <c r="AG56">
        <f t="shared" si="2"/>
        <v>180.97286299338148</v>
      </c>
      <c r="AI56" s="75">
        <f>PXIL!K56</f>
        <v>0</v>
      </c>
      <c r="AJ56" s="75">
        <f>PXIL!Q56</f>
        <v>0</v>
      </c>
      <c r="AK56" s="75">
        <f>RTM_IEX!K56</f>
        <v>62.48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2.0925663251904387</v>
      </c>
      <c r="F57">
        <f>GT_Spot!S57</f>
        <v>0</v>
      </c>
      <c r="G57">
        <f>PPCL_NG!S57</f>
        <v>18.18</v>
      </c>
      <c r="H57">
        <f>PPCL_Spot!S57</f>
        <v>24.35</v>
      </c>
      <c r="I57">
        <f>Bawana_NG!S57</f>
        <v>26.25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9.61</v>
      </c>
      <c r="Z57" s="75">
        <f>IEX!Q57</f>
        <v>0</v>
      </c>
      <c r="AA57" s="117">
        <f>STOA!K57</f>
        <v>38.44</v>
      </c>
      <c r="AB57" s="117">
        <f>-STOA!Q57</f>
        <v>0</v>
      </c>
      <c r="AC57">
        <f t="shared" si="0"/>
        <v>1.3847905836616761</v>
      </c>
      <c r="AD57">
        <f t="shared" si="1"/>
        <v>155.97777574152875</v>
      </c>
      <c r="AE57">
        <f>'IDT-1'!E57</f>
        <v>0</v>
      </c>
      <c r="AF57" s="26"/>
      <c r="AG57">
        <f t="shared" si="2"/>
        <v>155.97777574152875</v>
      </c>
      <c r="AI57" s="75">
        <f>PXIL!K57</f>
        <v>0</v>
      </c>
      <c r="AJ57" s="75">
        <f>PXIL!Q57</f>
        <v>0</v>
      </c>
      <c r="AK57" s="75">
        <f>RTM_IEX!K57</f>
        <v>38.44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2.0925663251904387</v>
      </c>
      <c r="F58">
        <f>GT_Spot!S58</f>
        <v>0</v>
      </c>
      <c r="G58">
        <f>PPCL_NG!S58</f>
        <v>18.18</v>
      </c>
      <c r="H58">
        <f>PPCL_Spot!S58</f>
        <v>25.526996823903072</v>
      </c>
      <c r="I58">
        <f>Bawana_NG!S58</f>
        <v>26.25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9.61</v>
      </c>
      <c r="Z58" s="75">
        <f>IEX!Q58</f>
        <v>0</v>
      </c>
      <c r="AA58" s="117">
        <f>STOA!K58</f>
        <v>38.44</v>
      </c>
      <c r="AB58" s="117">
        <f>-STOA!Q58</f>
        <v>0</v>
      </c>
      <c r="AC58">
        <f t="shared" si="0"/>
        <v>1.3951481557120231</v>
      </c>
      <c r="AD58">
        <f t="shared" si="1"/>
        <v>157.14441499338147</v>
      </c>
      <c r="AE58">
        <f>'IDT-1'!E58</f>
        <v>0</v>
      </c>
      <c r="AF58" s="26"/>
      <c r="AG58">
        <f t="shared" si="2"/>
        <v>157.14441499338147</v>
      </c>
      <c r="AI58" s="75">
        <f>PXIL!K58</f>
        <v>0</v>
      </c>
      <c r="AJ58" s="75">
        <f>PXIL!Q58</f>
        <v>0</v>
      </c>
      <c r="AK58" s="75">
        <f>RTM_IEX!K58</f>
        <v>38.44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2.0929053142702991</v>
      </c>
      <c r="F59">
        <f>GT_Spot!S59</f>
        <v>0</v>
      </c>
      <c r="G59">
        <f>PPCL_NG!S59</f>
        <v>18.18</v>
      </c>
      <c r="H59">
        <f>PPCL_Spot!S59</f>
        <v>25.526996823903072</v>
      </c>
      <c r="I59">
        <f>Bawana_NG!S59</f>
        <v>26.25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9.61</v>
      </c>
      <c r="Z59" s="75">
        <f>IEX!Q59</f>
        <v>0</v>
      </c>
      <c r="AA59" s="117">
        <f>STOA!K59</f>
        <v>38.44</v>
      </c>
      <c r="AB59" s="117">
        <f>-STOA!Q59</f>
        <v>0</v>
      </c>
      <c r="AC59">
        <f t="shared" si="0"/>
        <v>1.3951511388159257</v>
      </c>
      <c r="AD59">
        <f t="shared" si="1"/>
        <v>157.14475099935746</v>
      </c>
      <c r="AE59">
        <f>'IDT-1'!E59</f>
        <v>0</v>
      </c>
      <c r="AF59" s="26"/>
      <c r="AG59">
        <f t="shared" si="2"/>
        <v>157.14475099935746</v>
      </c>
      <c r="AI59" s="75">
        <f>PXIL!K59</f>
        <v>0</v>
      </c>
      <c r="AJ59" s="75">
        <f>PXIL!Q59</f>
        <v>0</v>
      </c>
      <c r="AK59" s="75">
        <f>RTM_IEX!K59</f>
        <v>38.44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2.0929053142702991</v>
      </c>
      <c r="F60">
        <f>GT_Spot!S60</f>
        <v>0</v>
      </c>
      <c r="G60">
        <f>PPCL_NG!S60</f>
        <v>18.18</v>
      </c>
      <c r="H60">
        <f>PPCL_Spot!S60</f>
        <v>25.526996823903072</v>
      </c>
      <c r="I60">
        <f>Bawana_NG!S60</f>
        <v>26.25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9.61</v>
      </c>
      <c r="Z60" s="75">
        <f>IEX!Q60</f>
        <v>0</v>
      </c>
      <c r="AA60" s="117">
        <f>STOA!K60</f>
        <v>38.44</v>
      </c>
      <c r="AB60" s="117">
        <f>-STOA!Q60</f>
        <v>0</v>
      </c>
      <c r="AC60">
        <f t="shared" si="0"/>
        <v>1.2260151388159255</v>
      </c>
      <c r="AD60">
        <f t="shared" si="1"/>
        <v>138.09388699935741</v>
      </c>
      <c r="AE60">
        <f>'IDT-1'!E60</f>
        <v>0</v>
      </c>
      <c r="AF60" s="26"/>
      <c r="AG60">
        <f t="shared" si="2"/>
        <v>138.09388699935741</v>
      </c>
      <c r="AI60" s="75">
        <f>PXIL!K60</f>
        <v>0</v>
      </c>
      <c r="AJ60" s="75">
        <f>PXIL!Q60</f>
        <v>0</v>
      </c>
      <c r="AK60" s="75">
        <f>RTM_IEX!K60</f>
        <v>19.22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2.0929053142702991</v>
      </c>
      <c r="F61">
        <f>GT_Spot!S61</f>
        <v>0</v>
      </c>
      <c r="G61">
        <f>PPCL_NG!S61</f>
        <v>18.18</v>
      </c>
      <c r="H61">
        <f>PPCL_Spot!S61</f>
        <v>25.526996823903072</v>
      </c>
      <c r="I61">
        <f>Bawana_NG!S61</f>
        <v>26.25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9.61</v>
      </c>
      <c r="Z61" s="75">
        <f>IEX!Q61</f>
        <v>0</v>
      </c>
      <c r="AA61" s="117">
        <f>STOA!K61</f>
        <v>38.44</v>
      </c>
      <c r="AB61" s="117">
        <f>-STOA!Q61</f>
        <v>0</v>
      </c>
      <c r="AC61">
        <f t="shared" si="0"/>
        <v>1.4374791388159256</v>
      </c>
      <c r="AD61">
        <f t="shared" si="1"/>
        <v>161.91242299935746</v>
      </c>
      <c r="AE61">
        <f>'IDT-1'!E61</f>
        <v>0</v>
      </c>
      <c r="AF61" s="26"/>
      <c r="AG61">
        <f t="shared" si="2"/>
        <v>161.91242299935746</v>
      </c>
      <c r="AI61" s="75">
        <f>PXIL!K61</f>
        <v>0</v>
      </c>
      <c r="AJ61" s="75">
        <f>PXIL!Q61</f>
        <v>0</v>
      </c>
      <c r="AK61" s="75">
        <f>RTM_IEX!K61</f>
        <v>43.25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2.0929053142702991</v>
      </c>
      <c r="F62">
        <f>GT_Spot!S62</f>
        <v>0</v>
      </c>
      <c r="G62">
        <f>PPCL_NG!S62</f>
        <v>18.18</v>
      </c>
      <c r="H62">
        <f>PPCL_Spot!S62</f>
        <v>25.526996823903072</v>
      </c>
      <c r="I62">
        <f>Bawana_NG!S62</f>
        <v>26.25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9.61</v>
      </c>
      <c r="Z62" s="75">
        <f>IEX!Q62</f>
        <v>0</v>
      </c>
      <c r="AA62" s="117">
        <f>STOA!K62</f>
        <v>38.44</v>
      </c>
      <c r="AB62" s="117">
        <f>-STOA!Q62</f>
        <v>0</v>
      </c>
      <c r="AC62">
        <f t="shared" si="0"/>
        <v>1.2260151388159255</v>
      </c>
      <c r="AD62">
        <f t="shared" si="1"/>
        <v>138.09388699935741</v>
      </c>
      <c r="AE62">
        <f>'IDT-1'!E62</f>
        <v>0</v>
      </c>
      <c r="AF62" s="26"/>
      <c r="AG62">
        <f t="shared" si="2"/>
        <v>138.09388699935741</v>
      </c>
      <c r="AI62" s="75">
        <f>PXIL!K62</f>
        <v>0</v>
      </c>
      <c r="AJ62" s="75">
        <f>PXIL!Q62</f>
        <v>0</v>
      </c>
      <c r="AK62" s="75">
        <f>RTM_IEX!K62</f>
        <v>19.22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2.0929053142702991</v>
      </c>
      <c r="F63">
        <f>GT_Spot!S63</f>
        <v>0</v>
      </c>
      <c r="G63">
        <f>PPCL_NG!S63</f>
        <v>18.18</v>
      </c>
      <c r="H63">
        <f>PPCL_Spot!S63</f>
        <v>24.35</v>
      </c>
      <c r="I63">
        <f>Bawana_NG!S63</f>
        <v>26.25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9.61</v>
      </c>
      <c r="Z63" s="75">
        <f>IEX!Q63</f>
        <v>0</v>
      </c>
      <c r="AA63" s="117">
        <f>STOA!K63</f>
        <v>38.44</v>
      </c>
      <c r="AB63" s="117">
        <f>-STOA!Q63</f>
        <v>0</v>
      </c>
      <c r="AC63">
        <f t="shared" si="0"/>
        <v>1.3425535667655788</v>
      </c>
      <c r="AD63">
        <f t="shared" si="1"/>
        <v>151.22035174750471</v>
      </c>
      <c r="AE63">
        <f>'IDT-1'!E63</f>
        <v>0</v>
      </c>
      <c r="AF63" s="26"/>
      <c r="AG63">
        <f t="shared" si="2"/>
        <v>151.22035174750471</v>
      </c>
      <c r="AI63" s="75">
        <f>PXIL!K63</f>
        <v>0</v>
      </c>
      <c r="AJ63" s="75">
        <f>PXIL!Q63</f>
        <v>0</v>
      </c>
      <c r="AK63" s="75">
        <f>RTM_IEX!K63</f>
        <v>33.64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2.0929053142702991</v>
      </c>
      <c r="F64">
        <f>GT_Spot!S64</f>
        <v>0</v>
      </c>
      <c r="G64">
        <f>PPCL_NG!S64</f>
        <v>18.18</v>
      </c>
      <c r="H64">
        <f>PPCL_Spot!S64</f>
        <v>25.526996823903072</v>
      </c>
      <c r="I64">
        <f>Bawana_NG!S64</f>
        <v>26.25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9.61</v>
      </c>
      <c r="Z64" s="75">
        <f>IEX!Q64</f>
        <v>0</v>
      </c>
      <c r="AA64" s="117">
        <f>STOA!K64</f>
        <v>38.44</v>
      </c>
      <c r="AB64" s="117">
        <f>-STOA!Q64</f>
        <v>0</v>
      </c>
      <c r="AC64">
        <f t="shared" si="0"/>
        <v>1.2683431388159256</v>
      </c>
      <c r="AD64">
        <f t="shared" si="1"/>
        <v>142.86155899935741</v>
      </c>
      <c r="AE64">
        <f>'IDT-1'!E64</f>
        <v>0</v>
      </c>
      <c r="AF64" s="26"/>
      <c r="AG64">
        <f t="shared" si="2"/>
        <v>142.86155899935741</v>
      </c>
      <c r="AI64" s="75">
        <f>PXIL!K64</f>
        <v>0</v>
      </c>
      <c r="AJ64" s="75">
        <f>PXIL!Q64</f>
        <v>0</v>
      </c>
      <c r="AK64" s="75">
        <f>RTM_IEX!K64</f>
        <v>24.03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2.0929053142702991</v>
      </c>
      <c r="F65">
        <f>GT_Spot!S65</f>
        <v>0</v>
      </c>
      <c r="G65">
        <f>PPCL_NG!S65</f>
        <v>18.18</v>
      </c>
      <c r="H65">
        <f>PPCL_Spot!S65</f>
        <v>25.526996823903072</v>
      </c>
      <c r="I65">
        <f>Bawana_NG!S65</f>
        <v>26.25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9.61</v>
      </c>
      <c r="Z65" s="75">
        <f>IEX!Q65</f>
        <v>0</v>
      </c>
      <c r="AA65" s="117">
        <f>STOA!K65</f>
        <v>38.44</v>
      </c>
      <c r="AB65" s="117">
        <f>-STOA!Q65</f>
        <v>0</v>
      </c>
      <c r="AC65">
        <f t="shared" si="0"/>
        <v>1.4374791388159256</v>
      </c>
      <c r="AD65">
        <f t="shared" si="1"/>
        <v>161.91242299935746</v>
      </c>
      <c r="AE65">
        <f>'IDT-1'!E65</f>
        <v>0</v>
      </c>
      <c r="AF65" s="26"/>
      <c r="AG65">
        <f t="shared" si="2"/>
        <v>161.91242299935746</v>
      </c>
      <c r="AI65" s="75">
        <f>PXIL!K65</f>
        <v>0</v>
      </c>
      <c r="AJ65" s="75">
        <f>PXIL!Q65</f>
        <v>0</v>
      </c>
      <c r="AK65" s="75">
        <f>RTM_IEX!K65</f>
        <v>43.25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2.0929053142702991</v>
      </c>
      <c r="F66">
        <f>GT_Spot!S66</f>
        <v>0</v>
      </c>
      <c r="G66">
        <f>PPCL_NG!S66</f>
        <v>18.18</v>
      </c>
      <c r="H66">
        <f>PPCL_Spot!S66</f>
        <v>25.526996823903072</v>
      </c>
      <c r="I66">
        <f>Bawana_NG!S66</f>
        <v>26.25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9.61</v>
      </c>
      <c r="Z66" s="75">
        <f>IEX!Q66</f>
        <v>0</v>
      </c>
      <c r="AA66" s="117">
        <f>STOA!K66</f>
        <v>38.44</v>
      </c>
      <c r="AB66" s="117">
        <f>-STOA!Q66</f>
        <v>0</v>
      </c>
      <c r="AC66">
        <f t="shared" si="0"/>
        <v>1.0992071388159255</v>
      </c>
      <c r="AD66">
        <f t="shared" si="1"/>
        <v>123.81069499935744</v>
      </c>
      <c r="AE66">
        <f>'IDT-1'!E66</f>
        <v>0</v>
      </c>
      <c r="AF66" s="26"/>
      <c r="AG66">
        <f t="shared" si="2"/>
        <v>123.81069499935744</v>
      </c>
      <c r="AI66" s="75">
        <f>PXIL!K66</f>
        <v>0</v>
      </c>
      <c r="AJ66" s="75">
        <f>PXIL!Q66</f>
        <v>0</v>
      </c>
      <c r="AK66" s="75">
        <f>RTM_IEX!K66</f>
        <v>4.8099999999999996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2.0929053142702991</v>
      </c>
      <c r="F67">
        <f>GT_Spot!S67</f>
        <v>0</v>
      </c>
      <c r="G67">
        <f>PPCL_NG!S67</f>
        <v>18.18</v>
      </c>
      <c r="H67">
        <f>PPCL_Spot!S67</f>
        <v>25.526996823903072</v>
      </c>
      <c r="I67">
        <f>Bawana_NG!S67</f>
        <v>21.56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121.1</v>
      </c>
      <c r="AB67" s="117">
        <f>-STOA!Q67</f>
        <v>0</v>
      </c>
      <c r="AC67">
        <f t="shared" si="0"/>
        <v>1.8804003268708087</v>
      </c>
      <c r="AD67">
        <f t="shared" si="1"/>
        <v>161.57950181130255</v>
      </c>
      <c r="AE67">
        <f>'IDT-1'!E67</f>
        <v>0</v>
      </c>
      <c r="AF67" s="26"/>
      <c r="AG67">
        <f t="shared" si="2"/>
        <v>161.57950181130255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2.0929053142702991</v>
      </c>
      <c r="F68">
        <f>GT_Spot!S68</f>
        <v>0</v>
      </c>
      <c r="G68">
        <f>PPCL_NG!S68</f>
        <v>18.18</v>
      </c>
      <c r="H68">
        <f>PPCL_Spot!S68</f>
        <v>25.526996823903072</v>
      </c>
      <c r="I68">
        <f>Bawana_NG!S68</f>
        <v>21.57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-35</v>
      </c>
      <c r="AA68" s="117">
        <f>STOA!K68</f>
        <v>121.1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1.9870258571371526</v>
      </c>
      <c r="AD68">
        <f t="shared" ref="AD68:AD98" si="4">SUM(B68:AB68,AI68:AR68)-AC68</f>
        <v>149.48287628103623</v>
      </c>
      <c r="AE68">
        <f>'IDT-1'!E68</f>
        <v>0</v>
      </c>
      <c r="AF68" s="26"/>
      <c r="AG68">
        <f t="shared" ref="AG68:AG98" si="5">SUM(AD68:AF68)</f>
        <v>149.48287628103623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2.0929053142702991</v>
      </c>
      <c r="F69">
        <f>GT_Spot!S69</f>
        <v>0</v>
      </c>
      <c r="G69">
        <f>PPCL_NG!S69</f>
        <v>18.18</v>
      </c>
      <c r="H69">
        <f>PPCL_Spot!S69</f>
        <v>24.35</v>
      </c>
      <c r="I69">
        <f>Bawana_NG!S69</f>
        <v>21.56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-35</v>
      </c>
      <c r="AA69" s="117">
        <f>STOA!K69</f>
        <v>121.1</v>
      </c>
      <c r="AB69" s="117">
        <f>-STOA!Q69</f>
        <v>0</v>
      </c>
      <c r="AC69">
        <f t="shared" si="3"/>
        <v>1.9765802850868053</v>
      </c>
      <c r="AD69">
        <f t="shared" si="4"/>
        <v>148.30632502918348</v>
      </c>
      <c r="AE69">
        <f>'IDT-1'!E69</f>
        <v>0</v>
      </c>
      <c r="AF69" s="26"/>
      <c r="AG69">
        <f t="shared" si="5"/>
        <v>148.30632502918348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2.0929053142702991</v>
      </c>
      <c r="F70">
        <f>GT_Spot!S70</f>
        <v>0</v>
      </c>
      <c r="G70">
        <f>PPCL_NG!S70</f>
        <v>18.18</v>
      </c>
      <c r="H70">
        <f>PPCL_Spot!S70</f>
        <v>25.526996823903072</v>
      </c>
      <c r="I70">
        <f>Bawana_NG!S70</f>
        <v>21.56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121.1</v>
      </c>
      <c r="AB70" s="117">
        <f>-STOA!Q70</f>
        <v>0</v>
      </c>
      <c r="AC70">
        <f t="shared" si="3"/>
        <v>1.8537659443042227</v>
      </c>
      <c r="AD70">
        <f t="shared" si="4"/>
        <v>164.60613619386913</v>
      </c>
      <c r="AE70">
        <f>'IDT-1'!E70</f>
        <v>0</v>
      </c>
      <c r="AF70" s="26"/>
      <c r="AG70">
        <f t="shared" si="5"/>
        <v>164.60613619386913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2.0929053142702991</v>
      </c>
      <c r="F71">
        <f>GT_Spot!S71</f>
        <v>0</v>
      </c>
      <c r="G71">
        <f>PPCL_NG!S71</f>
        <v>18.18</v>
      </c>
      <c r="H71">
        <f>PPCL_Spot!S71</f>
        <v>25.526996823903072</v>
      </c>
      <c r="I71">
        <f>Bawana_NG!S71</f>
        <v>21.56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121.1</v>
      </c>
      <c r="AB71" s="117">
        <f>-STOA!Q71</f>
        <v>0</v>
      </c>
      <c r="AC71">
        <f t="shared" si="3"/>
        <v>2.2799160653695982</v>
      </c>
      <c r="AD71">
        <f t="shared" si="4"/>
        <v>116.17998607280376</v>
      </c>
      <c r="AE71">
        <f>'IDT-1'!E71</f>
        <v>0</v>
      </c>
      <c r="AF71" s="26"/>
      <c r="AG71">
        <f t="shared" si="5"/>
        <v>116.17998607280376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-50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2.0940375586854461</v>
      </c>
      <c r="F72">
        <f>GT_Spot!S72</f>
        <v>0</v>
      </c>
      <c r="G72">
        <f>PPCL_NG!S72</f>
        <v>18.18</v>
      </c>
      <c r="H72">
        <f>PPCL_Spot!S72</f>
        <v>25.526996823903072</v>
      </c>
      <c r="I72">
        <f>Bawana_NG!S72</f>
        <v>21.56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-20</v>
      </c>
      <c r="AA72" s="117">
        <f>STOA!K72</f>
        <v>121.1</v>
      </c>
      <c r="AB72" s="117">
        <f>-STOA!Q72</f>
        <v>0</v>
      </c>
      <c r="AC72">
        <f t="shared" si="3"/>
        <v>1.853775908055076</v>
      </c>
      <c r="AD72">
        <f t="shared" si="4"/>
        <v>164.60725847453344</v>
      </c>
      <c r="AE72">
        <f>'IDT-1'!E72</f>
        <v>0</v>
      </c>
      <c r="AF72" s="26"/>
      <c r="AG72">
        <f t="shared" si="5"/>
        <v>164.60725847453344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2.0940375586854461</v>
      </c>
      <c r="F73">
        <f>GT_Spot!S73</f>
        <v>0</v>
      </c>
      <c r="G73">
        <f>PPCL_NG!S73</f>
        <v>18.18</v>
      </c>
      <c r="H73">
        <f>PPCL_Spot!S73</f>
        <v>25.526996823903072</v>
      </c>
      <c r="I73">
        <f>Bawana_NG!S73</f>
        <v>21.56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121.1</v>
      </c>
      <c r="AB73" s="117">
        <f>-STOA!Q73</f>
        <v>0</v>
      </c>
      <c r="AC73">
        <f t="shared" si="3"/>
        <v>1.9248009282326386</v>
      </c>
      <c r="AD73">
        <f t="shared" si="4"/>
        <v>156.53623345435588</v>
      </c>
      <c r="AE73">
        <f>'IDT-1'!E73</f>
        <v>0</v>
      </c>
      <c r="AF73" s="26"/>
      <c r="AG73">
        <f t="shared" si="5"/>
        <v>156.53623345435588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2.0940375586854461</v>
      </c>
      <c r="F74">
        <f>GT_Spot!S74</f>
        <v>0</v>
      </c>
      <c r="G74">
        <f>PPCL_NG!S74</f>
        <v>18.18</v>
      </c>
      <c r="H74">
        <f>PPCL_Spot!S74</f>
        <v>25.526996823903072</v>
      </c>
      <c r="I74">
        <f>Bawana_NG!S74</f>
        <v>21.56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121.1</v>
      </c>
      <c r="AB74" s="117">
        <f>-STOA!Q74</f>
        <v>0</v>
      </c>
      <c r="AC74">
        <f t="shared" si="3"/>
        <v>1.9248009282326386</v>
      </c>
      <c r="AD74">
        <f t="shared" si="4"/>
        <v>156.53623345435588</v>
      </c>
      <c r="AE74">
        <f>'IDT-1'!E74</f>
        <v>0</v>
      </c>
      <c r="AF74" s="26"/>
      <c r="AG74">
        <f t="shared" si="5"/>
        <v>156.53623345435588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2.1123474178403758</v>
      </c>
      <c r="F75">
        <f>GT_Spot!S75</f>
        <v>0</v>
      </c>
      <c r="G75">
        <f>PPCL_NG!S75</f>
        <v>18.18</v>
      </c>
      <c r="H75">
        <f>PPCL_Spot!S75</f>
        <v>24.35</v>
      </c>
      <c r="I75">
        <f>Bawana_NG!S75</f>
        <v>21.56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121.1</v>
      </c>
      <c r="AB75" s="117">
        <f>-STOA!Q75</f>
        <v>0</v>
      </c>
      <c r="AC75">
        <f t="shared" si="3"/>
        <v>1.8258232077209018</v>
      </c>
      <c r="AD75">
        <f t="shared" si="4"/>
        <v>165.47652421011946</v>
      </c>
      <c r="AE75">
        <f>'IDT-1'!E75</f>
        <v>0</v>
      </c>
      <c r="AF75" s="26"/>
      <c r="AG75">
        <f t="shared" si="5"/>
        <v>165.47652421011946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2.1082160225236755</v>
      </c>
      <c r="F76">
        <f>GT_Spot!S76</f>
        <v>0</v>
      </c>
      <c r="G76">
        <f>PPCL_NG!S76</f>
        <v>18.18</v>
      </c>
      <c r="H76">
        <f>PPCL_Spot!S76</f>
        <v>25.526996823903072</v>
      </c>
      <c r="I76">
        <f>Bawana_NG!S76</f>
        <v>21.56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-30</v>
      </c>
      <c r="AA76" s="117">
        <f>STOA!K76</f>
        <v>121.1</v>
      </c>
      <c r="AB76" s="117">
        <f>-STOA!Q76</f>
        <v>0</v>
      </c>
      <c r="AC76">
        <f t="shared" si="3"/>
        <v>2.2356601619912513</v>
      </c>
      <c r="AD76">
        <f t="shared" si="4"/>
        <v>121.23955268443551</v>
      </c>
      <c r="AE76">
        <f>'IDT-1'!E76</f>
        <v>0</v>
      </c>
      <c r="AF76" s="26"/>
      <c r="AG76">
        <f t="shared" si="5"/>
        <v>121.23955268443551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-35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2.1082160225236755</v>
      </c>
      <c r="F77">
        <f>GT_Spot!S77</f>
        <v>0</v>
      </c>
      <c r="G77">
        <f>PPCL_NG!S77</f>
        <v>18.18</v>
      </c>
      <c r="H77">
        <f>PPCL_Spot!S77</f>
        <v>25.526996823903072</v>
      </c>
      <c r="I77">
        <f>Bawana_NG!S77</f>
        <v>21.56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121.1</v>
      </c>
      <c r="AB77" s="117">
        <f>-STOA!Q77</f>
        <v>0</v>
      </c>
      <c r="AC77">
        <f t="shared" si="3"/>
        <v>1.9249256987144152</v>
      </c>
      <c r="AD77">
        <f t="shared" si="4"/>
        <v>156.55028714771234</v>
      </c>
      <c r="AE77">
        <f>'IDT-1'!E77</f>
        <v>0</v>
      </c>
      <c r="AF77" s="26"/>
      <c r="AG77">
        <f t="shared" si="5"/>
        <v>156.55028714771234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2.1082160225236755</v>
      </c>
      <c r="F78">
        <f>GT_Spot!S78</f>
        <v>0</v>
      </c>
      <c r="G78">
        <f>PPCL_NG!S78</f>
        <v>18.18</v>
      </c>
      <c r="H78">
        <f>PPCL_Spot!S78</f>
        <v>25.526996823903072</v>
      </c>
      <c r="I78">
        <f>Bawana_NG!S78</f>
        <v>21.56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121.1</v>
      </c>
      <c r="AB78" s="117">
        <f>-STOA!Q78</f>
        <v>0</v>
      </c>
      <c r="AC78">
        <f t="shared" si="3"/>
        <v>1.836144423492462</v>
      </c>
      <c r="AD78">
        <f t="shared" si="4"/>
        <v>166.63906842293429</v>
      </c>
      <c r="AE78">
        <f>'IDT-1'!E78</f>
        <v>0</v>
      </c>
      <c r="AF78" s="26"/>
      <c r="AG78">
        <f t="shared" si="5"/>
        <v>166.63906842293429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2.1082160225236755</v>
      </c>
      <c r="F79">
        <f>GT_Spot!S79</f>
        <v>0</v>
      </c>
      <c r="G79">
        <f>PPCL_NG!S79</f>
        <v>18.18</v>
      </c>
      <c r="H79">
        <f>PPCL_Spot!S79</f>
        <v>25.526996823903072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9.61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0.9302058730485554</v>
      </c>
      <c r="AD79">
        <f t="shared" si="4"/>
        <v>104.7750069733782</v>
      </c>
      <c r="AE79">
        <f>'IDT-1'!E79</f>
        <v>0</v>
      </c>
      <c r="AF79" s="26"/>
      <c r="AG79">
        <f t="shared" si="5"/>
        <v>104.7750069733782</v>
      </c>
      <c r="AI79" s="75">
        <f>PXIL!K79</f>
        <v>0</v>
      </c>
      <c r="AJ79" s="75">
        <f>PXIL!Q79</f>
        <v>0</v>
      </c>
      <c r="AK79" s="75">
        <f>RTM_IEX!K79</f>
        <v>24.03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2.1082160225236755</v>
      </c>
      <c r="F80">
        <f>GT_Spot!S80</f>
        <v>0</v>
      </c>
      <c r="G80">
        <f>PPCL_NG!S80</f>
        <v>18.18</v>
      </c>
      <c r="H80">
        <f>PPCL_Spot!S80</f>
        <v>25.526996823903072</v>
      </c>
      <c r="I80">
        <f>Bawana_NG!S80</f>
        <v>26.25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52.86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1.3108058730485554</v>
      </c>
      <c r="AD80">
        <f t="shared" si="4"/>
        <v>147.64440697337818</v>
      </c>
      <c r="AE80">
        <f>'IDT-1'!E80</f>
        <v>0</v>
      </c>
      <c r="AF80" s="26"/>
      <c r="AG80">
        <f t="shared" si="5"/>
        <v>147.64440697337818</v>
      </c>
      <c r="AI80" s="75">
        <f>PXIL!K80</f>
        <v>0</v>
      </c>
      <c r="AJ80" s="75">
        <f>PXIL!Q80</f>
        <v>0</v>
      </c>
      <c r="AK80" s="75">
        <f>RTM_IEX!K80</f>
        <v>24.03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2.1082160225236755</v>
      </c>
      <c r="F81">
        <f>GT_Spot!S81</f>
        <v>0</v>
      </c>
      <c r="G81">
        <f>PPCL_NG!S81</f>
        <v>18.18</v>
      </c>
      <c r="H81">
        <f>PPCL_Spot!S81</f>
        <v>26.276979657510633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48.06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1.275165721984302</v>
      </c>
      <c r="AD81">
        <f t="shared" si="4"/>
        <v>143.63002995804999</v>
      </c>
      <c r="AE81">
        <f>'IDT-1'!E81</f>
        <v>0</v>
      </c>
      <c r="AF81" s="26"/>
      <c r="AG81">
        <f t="shared" si="5"/>
        <v>143.63002995804999</v>
      </c>
      <c r="AI81" s="75">
        <f>PXIL!K81</f>
        <v>0</v>
      </c>
      <c r="AJ81" s="75">
        <f>PXIL!Q81</f>
        <v>0</v>
      </c>
      <c r="AK81" s="75">
        <f>RTM_IEX!K81</f>
        <v>24.03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2.1082160225236755</v>
      </c>
      <c r="F82">
        <f>GT_Spot!S82</f>
        <v>0</v>
      </c>
      <c r="G82">
        <f>PPCL_NG!S82</f>
        <v>18.18</v>
      </c>
      <c r="H82">
        <f>PPCL_Spot!S82</f>
        <v>27.273030336704075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48.06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1.2839309679612043</v>
      </c>
      <c r="AD82">
        <f t="shared" si="4"/>
        <v>144.61731539126654</v>
      </c>
      <c r="AE82">
        <f>'IDT-1'!E82</f>
        <v>0</v>
      </c>
      <c r="AF82" s="26"/>
      <c r="AG82">
        <f t="shared" si="5"/>
        <v>144.61731539126654</v>
      </c>
      <c r="AI82" s="75">
        <f>PXIL!K82</f>
        <v>0</v>
      </c>
      <c r="AJ82" s="75">
        <f>PXIL!Q82</f>
        <v>0</v>
      </c>
      <c r="AK82" s="75">
        <f>RTM_IEX!K82</f>
        <v>24.03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2.1082160225236755</v>
      </c>
      <c r="F83">
        <f>GT_Spot!S83</f>
        <v>0</v>
      </c>
      <c r="G83">
        <f>PPCL_NG!S83</f>
        <v>18.18</v>
      </c>
      <c r="H83">
        <f>PPCL_Spot!S83</f>
        <v>27.273030336704075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42.77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1.1950509679612042</v>
      </c>
      <c r="AD83">
        <f t="shared" si="4"/>
        <v>134.60619539126654</v>
      </c>
      <c r="AE83">
        <f>'IDT-1'!E83</f>
        <v>0</v>
      </c>
      <c r="AF83" s="26"/>
      <c r="AG83">
        <f t="shared" si="5"/>
        <v>134.60619539126654</v>
      </c>
      <c r="AI83" s="75">
        <f>PXIL!K83</f>
        <v>0</v>
      </c>
      <c r="AJ83" s="75">
        <f>PXIL!Q83</f>
        <v>0</v>
      </c>
      <c r="AK83" s="75">
        <f>RTM_IEX!K83</f>
        <v>19.22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2.1082160225236755</v>
      </c>
      <c r="F84">
        <f>GT_Spot!S84</f>
        <v>0</v>
      </c>
      <c r="G84">
        <f>PPCL_NG!S84</f>
        <v>18.18</v>
      </c>
      <c r="H84">
        <f>PPCL_Spot!S84</f>
        <v>27.273030336704075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9.61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0.86100296796120424</v>
      </c>
      <c r="AD84">
        <f t="shared" si="4"/>
        <v>96.980243391266555</v>
      </c>
      <c r="AE84">
        <f>'IDT-1'!E84</f>
        <v>0</v>
      </c>
      <c r="AF84" s="26"/>
      <c r="AG84">
        <f t="shared" si="5"/>
        <v>96.980243391266555</v>
      </c>
      <c r="AI84" s="75">
        <f>PXIL!K84</f>
        <v>0</v>
      </c>
      <c r="AJ84" s="75">
        <f>PXIL!Q84</f>
        <v>0</v>
      </c>
      <c r="AK84" s="75">
        <f>RTM_IEX!K84</f>
        <v>14.42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2.1082160225236755</v>
      </c>
      <c r="F85">
        <f>GT_Spot!S85</f>
        <v>0</v>
      </c>
      <c r="G85">
        <f>PPCL_NG!S85</f>
        <v>18.18</v>
      </c>
      <c r="H85">
        <f>PPCL_Spot!S85</f>
        <v>27.273030336704075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38.44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1.1992749679612043</v>
      </c>
      <c r="AD85">
        <f t="shared" si="4"/>
        <v>135.08197139126653</v>
      </c>
      <c r="AE85">
        <f>'IDT-1'!E85</f>
        <v>0</v>
      </c>
      <c r="AF85" s="26"/>
      <c r="AG85">
        <f t="shared" si="5"/>
        <v>135.08197139126653</v>
      </c>
      <c r="AI85" s="75">
        <f>PXIL!K85</f>
        <v>0</v>
      </c>
      <c r="AJ85" s="75">
        <f>PXIL!Q85</f>
        <v>0</v>
      </c>
      <c r="AK85" s="75">
        <f>RTM_IEX!K85</f>
        <v>24.03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2.1082160225236755</v>
      </c>
      <c r="F86">
        <f>GT_Spot!S86</f>
        <v>0</v>
      </c>
      <c r="G86">
        <f>PPCL_NG!S86</f>
        <v>18.18</v>
      </c>
      <c r="H86">
        <f>PPCL_Spot!S86</f>
        <v>27.273030336704075</v>
      </c>
      <c r="I86">
        <f>Bawana_NG!S86</f>
        <v>26.25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38.44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1.1992749679612043</v>
      </c>
      <c r="AD86">
        <f t="shared" si="4"/>
        <v>135.08197139126653</v>
      </c>
      <c r="AE86">
        <f>'IDT-1'!E86</f>
        <v>0</v>
      </c>
      <c r="AF86" s="26"/>
      <c r="AG86">
        <f t="shared" si="5"/>
        <v>135.08197139126653</v>
      </c>
      <c r="AI86" s="75">
        <f>PXIL!K86</f>
        <v>0</v>
      </c>
      <c r="AJ86" s="75">
        <f>PXIL!Q86</f>
        <v>0</v>
      </c>
      <c r="AK86" s="75">
        <f>RTM_IEX!K86</f>
        <v>24.03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2.1082160225236755</v>
      </c>
      <c r="F87">
        <f>GT_Spot!S87</f>
        <v>0</v>
      </c>
      <c r="G87">
        <f>PPCL_NG!S87</f>
        <v>18.18</v>
      </c>
      <c r="H87">
        <f>PPCL_Spot!S87</f>
        <v>26.276979657510633</v>
      </c>
      <c r="I87">
        <f>Bawana_NG!S87</f>
        <v>26.25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38.44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1.063613721984302</v>
      </c>
      <c r="AD87">
        <f t="shared" si="4"/>
        <v>119.80158195805001</v>
      </c>
      <c r="AE87">
        <f>'IDT-1'!E87</f>
        <v>0</v>
      </c>
      <c r="AF87" s="26"/>
      <c r="AG87">
        <f t="shared" si="5"/>
        <v>119.80158195805001</v>
      </c>
      <c r="AI87" s="75">
        <f>PXIL!K87</f>
        <v>0</v>
      </c>
      <c r="AJ87" s="75">
        <f>PXIL!Q87</f>
        <v>0</v>
      </c>
      <c r="AK87" s="75">
        <f>RTM_IEX!K87</f>
        <v>9.61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2.1082160225236755</v>
      </c>
      <c r="F88">
        <f>GT_Spot!S88</f>
        <v>0</v>
      </c>
      <c r="G88">
        <f>PPCL_NG!S88</f>
        <v>18.18</v>
      </c>
      <c r="H88">
        <f>PPCL_Spot!S88</f>
        <v>27.273030336704075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38.44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1.0723789679612044</v>
      </c>
      <c r="AD88">
        <f t="shared" si="4"/>
        <v>120.78886739126655</v>
      </c>
      <c r="AE88">
        <f>'IDT-1'!E88</f>
        <v>0</v>
      </c>
      <c r="AF88" s="26"/>
      <c r="AG88">
        <f t="shared" si="5"/>
        <v>120.78886739126655</v>
      </c>
      <c r="AI88" s="75">
        <f>PXIL!K88</f>
        <v>0</v>
      </c>
      <c r="AJ88" s="75">
        <f>PXIL!Q88</f>
        <v>0</v>
      </c>
      <c r="AK88" s="75">
        <f>RTM_IEX!K88</f>
        <v>9.61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2.1082160225236755</v>
      </c>
      <c r="F89">
        <f>GT_Spot!S89</f>
        <v>0</v>
      </c>
      <c r="G89">
        <f>PPCL_NG!S89</f>
        <v>18.18</v>
      </c>
      <c r="H89">
        <f>PPCL_Spot!S89</f>
        <v>27.273030336704075</v>
      </c>
      <c r="I89">
        <f>Bawana_NG!S89</f>
        <v>26.25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1.92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0.75100296796120425</v>
      </c>
      <c r="AD89">
        <f t="shared" si="4"/>
        <v>84.590243391266554</v>
      </c>
      <c r="AE89">
        <f>'IDT-1'!E89</f>
        <v>0</v>
      </c>
      <c r="AF89" s="26"/>
      <c r="AG89">
        <f t="shared" si="5"/>
        <v>84.590243391266554</v>
      </c>
      <c r="AI89" s="75">
        <f>PXIL!K89</f>
        <v>0</v>
      </c>
      <c r="AJ89" s="75">
        <f>PXIL!Q89</f>
        <v>0</v>
      </c>
      <c r="AK89" s="75">
        <f>RTM_IEX!K89</f>
        <v>9.61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2.1082160225236755</v>
      </c>
      <c r="F90">
        <f>GT_Spot!S90</f>
        <v>0</v>
      </c>
      <c r="G90">
        <f>PPCL_NG!S90</f>
        <v>18.18</v>
      </c>
      <c r="H90">
        <f>PPCL_Spot!S90</f>
        <v>27.273030336704075</v>
      </c>
      <c r="I90">
        <f>Bawana_NG!S90</f>
        <v>26.25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33.64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1.1147069679612043</v>
      </c>
      <c r="AD90">
        <f t="shared" si="4"/>
        <v>125.55653939126655</v>
      </c>
      <c r="AE90">
        <f>'IDT-1'!E90</f>
        <v>0</v>
      </c>
      <c r="AF90" s="26"/>
      <c r="AG90">
        <f t="shared" si="5"/>
        <v>125.55653939126655</v>
      </c>
      <c r="AI90" s="75">
        <f>PXIL!K90</f>
        <v>0</v>
      </c>
      <c r="AJ90" s="75">
        <f>PXIL!Q90</f>
        <v>0</v>
      </c>
      <c r="AK90" s="75">
        <f>RTM_IEX!K90</f>
        <v>19.22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2.1082160225236755</v>
      </c>
      <c r="F91">
        <f>GT_Spot!S91</f>
        <v>0</v>
      </c>
      <c r="G91">
        <f>PPCL_NG!S91</f>
        <v>18.18</v>
      </c>
      <c r="H91">
        <f>PPCL_Spot!S91</f>
        <v>27.273030336704075</v>
      </c>
      <c r="I91">
        <f>Bawana_NG!S91</f>
        <v>26.25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33.64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1.0301389679612043</v>
      </c>
      <c r="AD91">
        <f t="shared" si="4"/>
        <v>116.03110739126654</v>
      </c>
      <c r="AE91">
        <f>'IDT-1'!E91</f>
        <v>0</v>
      </c>
      <c r="AF91" s="26"/>
      <c r="AG91">
        <f t="shared" si="5"/>
        <v>116.03110739126654</v>
      </c>
      <c r="AI91" s="75">
        <f>PXIL!K91</f>
        <v>0</v>
      </c>
      <c r="AJ91" s="75">
        <f>PXIL!Q91</f>
        <v>0</v>
      </c>
      <c r="AK91" s="75">
        <f>RTM_IEX!K91</f>
        <v>9.61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2.1082160225236755</v>
      </c>
      <c r="F92">
        <f>GT_Spot!S92</f>
        <v>0</v>
      </c>
      <c r="G92">
        <f>PPCL_NG!S92</f>
        <v>18.18</v>
      </c>
      <c r="H92">
        <f>PPCL_Spot!S92</f>
        <v>27.273030336704075</v>
      </c>
      <c r="I92">
        <f>Bawana_NG!S92</f>
        <v>26.339999999999996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24.03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0.94636296796120412</v>
      </c>
      <c r="AD92">
        <f t="shared" si="4"/>
        <v>106.59488339126653</v>
      </c>
      <c r="AE92">
        <f>'IDT-1'!E92</f>
        <v>0</v>
      </c>
      <c r="AF92" s="26"/>
      <c r="AG92">
        <f t="shared" si="5"/>
        <v>106.59488339126653</v>
      </c>
      <c r="AI92" s="75">
        <f>PXIL!K92</f>
        <v>0</v>
      </c>
      <c r="AJ92" s="75">
        <f>PXIL!Q92</f>
        <v>0</v>
      </c>
      <c r="AK92" s="75">
        <f>RTM_IEX!K92</f>
        <v>9.61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18.18</v>
      </c>
      <c r="H93">
        <f>PPCL_Spot!S93</f>
        <v>26.276979657510633</v>
      </c>
      <c r="I93">
        <f>Bawana_NG!S93</f>
        <v>26.25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24.03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0.9368057219843019</v>
      </c>
      <c r="AD93">
        <f t="shared" si="4"/>
        <v>105.51838995805001</v>
      </c>
      <c r="AE93">
        <f>'IDT-1'!E93</f>
        <v>0</v>
      </c>
      <c r="AF93" s="26"/>
      <c r="AG93">
        <f t="shared" si="5"/>
        <v>105.51838995805001</v>
      </c>
      <c r="AI93" s="75">
        <f>PXIL!K93</f>
        <v>0</v>
      </c>
      <c r="AJ93" s="75">
        <f>PXIL!Q93</f>
        <v>0</v>
      </c>
      <c r="AK93" s="75">
        <f>RTM_IEX!K93</f>
        <v>9.61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18.18</v>
      </c>
      <c r="H94">
        <f>PPCL_Spot!S94</f>
        <v>27.273030336704075</v>
      </c>
      <c r="I94">
        <f>Bawana_NG!S94</f>
        <v>26.251183080365593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1.92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0.70877337906842153</v>
      </c>
      <c r="AD94">
        <f t="shared" si="4"/>
        <v>79.83365606052493</v>
      </c>
      <c r="AE94">
        <f>'IDT-1'!E94</f>
        <v>0</v>
      </c>
      <c r="AF94" s="26"/>
      <c r="AG94">
        <f t="shared" si="5"/>
        <v>79.83365606052493</v>
      </c>
      <c r="AI94" s="75">
        <f>PXIL!K94</f>
        <v>0</v>
      </c>
      <c r="AJ94" s="75">
        <f>PXIL!Q94</f>
        <v>0</v>
      </c>
      <c r="AK94" s="75">
        <f>RTM_IEX!K94</f>
        <v>4.8099999999999996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18.18</v>
      </c>
      <c r="H95">
        <f>PPCL_Spot!S95</f>
        <v>27.273030336704075</v>
      </c>
      <c r="I95">
        <f>Bawana_NG!S95</f>
        <v>26.42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24.03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0.9893949679612043</v>
      </c>
      <c r="AD95">
        <f t="shared" si="4"/>
        <v>111.44185139126655</v>
      </c>
      <c r="AE95">
        <f>'IDT-1'!E95</f>
        <v>0</v>
      </c>
      <c r="AF95" s="26"/>
      <c r="AG95">
        <f t="shared" si="5"/>
        <v>111.44185139126655</v>
      </c>
      <c r="AI95" s="75">
        <f>PXIL!K95</f>
        <v>0</v>
      </c>
      <c r="AJ95" s="75">
        <f>PXIL!Q95</f>
        <v>0</v>
      </c>
      <c r="AK95" s="75">
        <f>RTM_IEX!K95</f>
        <v>14.42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18.18</v>
      </c>
      <c r="H96">
        <f>PPCL_Spot!S96</f>
        <v>27.273030336704075</v>
      </c>
      <c r="I96">
        <f>Bawana_NG!S96</f>
        <v>26.498893204694479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24.03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0.99008922816251577</v>
      </c>
      <c r="AD96">
        <f t="shared" si="4"/>
        <v>111.52005033575972</v>
      </c>
      <c r="AE96">
        <f>'IDT-1'!E96</f>
        <v>0</v>
      </c>
      <c r="AF96" s="26"/>
      <c r="AG96">
        <f t="shared" si="5"/>
        <v>111.52005033575972</v>
      </c>
      <c r="AI96" s="75">
        <f>PXIL!K96</f>
        <v>0</v>
      </c>
      <c r="AJ96" s="75">
        <f>PXIL!Q96</f>
        <v>0</v>
      </c>
      <c r="AK96" s="75">
        <f>RTM_IEX!K96</f>
        <v>14.42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18.18</v>
      </c>
      <c r="H97">
        <f>PPCL_Spot!S97</f>
        <v>27.273030336704075</v>
      </c>
      <c r="I97">
        <f>Bawana_NG!S97</f>
        <v>26.25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15.38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0.86945096796120425</v>
      </c>
      <c r="AD97">
        <f t="shared" si="4"/>
        <v>97.931795391266547</v>
      </c>
      <c r="AE97">
        <f>'IDT-1'!E97</f>
        <v>0</v>
      </c>
      <c r="AF97" s="26"/>
      <c r="AG97">
        <f t="shared" si="5"/>
        <v>97.931795391266547</v>
      </c>
      <c r="AI97" s="75">
        <f>PXIL!K97</f>
        <v>0</v>
      </c>
      <c r="AJ97" s="75">
        <f>PXIL!Q97</f>
        <v>0</v>
      </c>
      <c r="AK97" s="75">
        <f>RTM_IEX!K97</f>
        <v>9.61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18.18</v>
      </c>
      <c r="H98">
        <f>PPCL_Spot!S98</f>
        <v>27.273030336704075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1.92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0.69873096796120426</v>
      </c>
      <c r="AD98">
        <f t="shared" si="4"/>
        <v>78.702515391266544</v>
      </c>
      <c r="AE98">
        <f>'IDT-1'!E98</f>
        <v>0</v>
      </c>
      <c r="AF98" s="26"/>
      <c r="AG98">
        <f t="shared" si="5"/>
        <v>78.702515391266544</v>
      </c>
      <c r="AI98" s="75">
        <f>PXIL!K98</f>
        <v>0</v>
      </c>
      <c r="AJ98" s="75">
        <f>PXIL!Q98</f>
        <v>0</v>
      </c>
      <c r="AK98" s="75">
        <f>RTM_IEX!K98</f>
        <v>1.92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5.0471251099742986E-2</v>
      </c>
      <c r="F99">
        <f t="shared" si="6"/>
        <v>0</v>
      </c>
      <c r="G99">
        <f t="shared" si="6"/>
        <v>0.43632000000000032</v>
      </c>
      <c r="H99">
        <f t="shared" si="6"/>
        <v>0.61622704610017376</v>
      </c>
      <c r="I99">
        <f t="shared" si="6"/>
        <v>0.61669402045392907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0.27402750000000015</v>
      </c>
      <c r="Z99" s="75">
        <f t="shared" si="6"/>
        <v>-0.1</v>
      </c>
      <c r="AA99" s="117">
        <f t="shared" si="6"/>
        <v>0.91519749999999989</v>
      </c>
      <c r="AB99" s="117">
        <f t="shared" si="6"/>
        <v>0</v>
      </c>
      <c r="AC99">
        <f t="shared" si="6"/>
        <v>2.8991843271867157E-2</v>
      </c>
      <c r="AD99">
        <f t="shared" si="6"/>
        <v>3.0154304743819793</v>
      </c>
      <c r="AE99">
        <f t="shared" si="6"/>
        <v>0</v>
      </c>
      <c r="AG99">
        <f t="shared" si="6"/>
        <v>3.0154304743819793</v>
      </c>
      <c r="AI99">
        <f t="shared" si="6"/>
        <v>0</v>
      </c>
      <c r="AJ99">
        <f t="shared" si="6"/>
        <v>0</v>
      </c>
      <c r="AK99">
        <f t="shared" si="6"/>
        <v>0.25998499999999997</v>
      </c>
      <c r="AL99">
        <f t="shared" si="6"/>
        <v>-2.4500000000000001E-2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44586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3.64</v>
      </c>
      <c r="H3">
        <f>PPCL_Spot!R3</f>
        <v>5.1093988942477369</v>
      </c>
      <c r="I3">
        <f>Bawana_NG!R3</f>
        <v>5.709005435300849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4.8099999999999996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0.22878595810002755</v>
      </c>
      <c r="AD3">
        <f>SUM(B3:AB3,AI3:AR3)-AC3</f>
        <v>25.769618371448558</v>
      </c>
      <c r="AE3">
        <f>'IDT-1'!D3</f>
        <v>0</v>
      </c>
      <c r="AF3" s="26"/>
      <c r="AG3">
        <f>SUM(AD3:AF3)</f>
        <v>25.769618371448558</v>
      </c>
      <c r="AI3" s="75">
        <f>PXIL!L3</f>
        <v>0</v>
      </c>
      <c r="AJ3" s="75">
        <f>PXIL!R3</f>
        <v>0</v>
      </c>
      <c r="AK3" s="75">
        <f>RTM_IEX!L3</f>
        <v>6.73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3.64</v>
      </c>
      <c r="H4">
        <f>PPCL_Spot!R4</f>
        <v>5.1093988942477369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4.8099999999999996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0.22976271026938008</v>
      </c>
      <c r="AD4">
        <f t="shared" ref="AD4:AD67" si="1">SUM(B4:AB4,AI4:AR4)-AC4</f>
        <v>25.879636183978356</v>
      </c>
      <c r="AE4">
        <f>'IDT-1'!D4</f>
        <v>0</v>
      </c>
      <c r="AF4" s="26"/>
      <c r="AG4">
        <f t="shared" ref="AG4:AG67" si="2">SUM(AD4:AF4)</f>
        <v>25.879636183978356</v>
      </c>
      <c r="AI4" s="75">
        <f>PXIL!L4</f>
        <v>0</v>
      </c>
      <c r="AJ4" s="75">
        <f>PXIL!R4</f>
        <v>0</v>
      </c>
      <c r="AK4" s="75">
        <f>RTM_IEX!L4</f>
        <v>6.73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3.64</v>
      </c>
      <c r="H5">
        <f>PPCL_Spot!R5</f>
        <v>5.1093988942477369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4.8099999999999996</v>
      </c>
      <c r="AB5" s="117">
        <f>-STOA!R5</f>
        <v>0</v>
      </c>
      <c r="AC5">
        <f t="shared" si="0"/>
        <v>0.2213147102693801</v>
      </c>
      <c r="AD5">
        <f t="shared" si="1"/>
        <v>24.928084183978356</v>
      </c>
      <c r="AE5">
        <f>'IDT-1'!D5</f>
        <v>0</v>
      </c>
      <c r="AF5" s="26"/>
      <c r="AG5">
        <f t="shared" si="2"/>
        <v>24.928084183978356</v>
      </c>
      <c r="AI5" s="75">
        <f>PXIL!L5</f>
        <v>0</v>
      </c>
      <c r="AJ5" s="75">
        <f>PXIL!R5</f>
        <v>0</v>
      </c>
      <c r="AK5" s="75">
        <f>RTM_IEX!L5</f>
        <v>5.77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3.64</v>
      </c>
      <c r="H6">
        <f>PPCL_Spot!R6</f>
        <v>5.1093988942477369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4.8099999999999996</v>
      </c>
      <c r="AB6" s="117">
        <f>-STOA!R6</f>
        <v>0</v>
      </c>
      <c r="AC6">
        <f t="shared" si="0"/>
        <v>0.2213147102693801</v>
      </c>
      <c r="AD6">
        <f t="shared" si="1"/>
        <v>24.928084183978356</v>
      </c>
      <c r="AE6">
        <f>'IDT-1'!D6</f>
        <v>0</v>
      </c>
      <c r="AF6" s="26"/>
      <c r="AG6">
        <f t="shared" si="2"/>
        <v>24.928084183978356</v>
      </c>
      <c r="AI6" s="75">
        <f>PXIL!L6</f>
        <v>0</v>
      </c>
      <c r="AJ6" s="75">
        <f>PXIL!R6</f>
        <v>0</v>
      </c>
      <c r="AK6" s="75">
        <f>RTM_IEX!L6</f>
        <v>5.77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3.64</v>
      </c>
      <c r="H7">
        <f>PPCL_Spot!R7</f>
        <v>5.1093988942477369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4.8099999999999996</v>
      </c>
      <c r="AB7" s="117">
        <f>-STOA!R7</f>
        <v>0</v>
      </c>
      <c r="AC7">
        <f t="shared" si="0"/>
        <v>0.25510671026938009</v>
      </c>
      <c r="AD7">
        <f t="shared" si="1"/>
        <v>28.734292183978354</v>
      </c>
      <c r="AE7">
        <f>'IDT-1'!D7</f>
        <v>0</v>
      </c>
      <c r="AF7" s="26"/>
      <c r="AG7">
        <f t="shared" si="2"/>
        <v>28.734292183978354</v>
      </c>
      <c r="AI7" s="75">
        <f>PXIL!L7</f>
        <v>0</v>
      </c>
      <c r="AJ7" s="75">
        <f>PXIL!R7</f>
        <v>0</v>
      </c>
      <c r="AK7" s="75">
        <f>RTM_IEX!L7</f>
        <v>9.61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3.64</v>
      </c>
      <c r="H8">
        <f>PPCL_Spot!R8</f>
        <v>5.1093988942477369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4.8099999999999996</v>
      </c>
      <c r="AB8" s="117">
        <f>-STOA!R8</f>
        <v>0</v>
      </c>
      <c r="AC8">
        <f t="shared" si="0"/>
        <v>0.18743471026938008</v>
      </c>
      <c r="AD8">
        <f t="shared" si="1"/>
        <v>21.111964183978358</v>
      </c>
      <c r="AE8">
        <f>'IDT-1'!D8</f>
        <v>0</v>
      </c>
      <c r="AF8" s="26"/>
      <c r="AG8">
        <f t="shared" si="2"/>
        <v>21.111964183978358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3.64</v>
      </c>
      <c r="H9">
        <f>PPCL_Spot!R9</f>
        <v>5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4.8099999999999996</v>
      </c>
      <c r="AB9" s="117">
        <f>-STOA!R9</f>
        <v>0</v>
      </c>
      <c r="AC9">
        <f t="shared" si="0"/>
        <v>0.20336799999999999</v>
      </c>
      <c r="AD9">
        <f t="shared" si="1"/>
        <v>22.906631999999998</v>
      </c>
      <c r="AE9">
        <f>'IDT-1'!D9</f>
        <v>0</v>
      </c>
      <c r="AF9" s="26"/>
      <c r="AG9">
        <f t="shared" si="2"/>
        <v>22.906631999999998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3.64</v>
      </c>
      <c r="H10">
        <f>PPCL_Spot!R10</f>
        <v>5.1093988942477369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4.8099999999999996</v>
      </c>
      <c r="AB10" s="117">
        <f>-STOA!R10</f>
        <v>0</v>
      </c>
      <c r="AC10">
        <f t="shared" si="0"/>
        <v>0.2043307102693801</v>
      </c>
      <c r="AD10">
        <f t="shared" si="1"/>
        <v>23.015068183978354</v>
      </c>
      <c r="AE10">
        <f>'IDT-1'!D10</f>
        <v>0</v>
      </c>
      <c r="AF10" s="26"/>
      <c r="AG10">
        <f t="shared" si="2"/>
        <v>23.015068183978354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3.64</v>
      </c>
      <c r="H11">
        <f>PPCL_Spot!R11</f>
        <v>5.1093988942477369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4.8099999999999996</v>
      </c>
      <c r="AB11" s="117">
        <f>-STOA!R11</f>
        <v>0</v>
      </c>
      <c r="AC11">
        <f t="shared" si="0"/>
        <v>0.19588271026938009</v>
      </c>
      <c r="AD11">
        <f t="shared" si="1"/>
        <v>22.063516183978354</v>
      </c>
      <c r="AE11">
        <f>'IDT-1'!D11</f>
        <v>0</v>
      </c>
      <c r="AF11" s="26"/>
      <c r="AG11">
        <f t="shared" si="2"/>
        <v>22.063516183978354</v>
      </c>
      <c r="AI11" s="75">
        <f>PXIL!L11</f>
        <v>0</v>
      </c>
      <c r="AJ11" s="75">
        <f>PXIL!R11</f>
        <v>0</v>
      </c>
      <c r="AK11" s="75">
        <f>RTM_IEX!L11</f>
        <v>2.88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3.64</v>
      </c>
      <c r="H12">
        <f>PPCL_Spot!R12</f>
        <v>5.1093988942477369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4.8099999999999996</v>
      </c>
      <c r="AB12" s="117">
        <f>-STOA!R12</f>
        <v>0</v>
      </c>
      <c r="AC12">
        <f t="shared" si="0"/>
        <v>0.19588271026938009</v>
      </c>
      <c r="AD12">
        <f t="shared" si="1"/>
        <v>22.063516183978354</v>
      </c>
      <c r="AE12">
        <f>'IDT-1'!D12</f>
        <v>0</v>
      </c>
      <c r="AF12" s="26"/>
      <c r="AG12">
        <f t="shared" si="2"/>
        <v>22.063516183978354</v>
      </c>
      <c r="AI12" s="75">
        <f>PXIL!L12</f>
        <v>0</v>
      </c>
      <c r="AJ12" s="75">
        <f>PXIL!R12</f>
        <v>0</v>
      </c>
      <c r="AK12" s="75">
        <f>RTM_IEX!L12</f>
        <v>2.88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3.64</v>
      </c>
      <c r="H13">
        <f>PPCL_Spot!R13</f>
        <v>5.1093988942477369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4.8099999999999996</v>
      </c>
      <c r="AB13" s="117">
        <f>-STOA!R13</f>
        <v>0</v>
      </c>
      <c r="AC13">
        <f t="shared" si="0"/>
        <v>0.22976271026938008</v>
      </c>
      <c r="AD13">
        <f t="shared" si="1"/>
        <v>25.879636183978356</v>
      </c>
      <c r="AE13">
        <f>'IDT-1'!D13</f>
        <v>0</v>
      </c>
      <c r="AF13" s="26"/>
      <c r="AG13">
        <f t="shared" si="2"/>
        <v>25.879636183978356</v>
      </c>
      <c r="AI13" s="75">
        <f>PXIL!L13</f>
        <v>0</v>
      </c>
      <c r="AJ13" s="75">
        <f>PXIL!R13</f>
        <v>0</v>
      </c>
      <c r="AK13" s="75">
        <f>RTM_IEX!L13</f>
        <v>6.73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3.64</v>
      </c>
      <c r="H14">
        <f>PPCL_Spot!R14</f>
        <v>5.1093988942477369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4.8099999999999996</v>
      </c>
      <c r="AB14" s="117">
        <f>-STOA!R14</f>
        <v>0</v>
      </c>
      <c r="AC14">
        <f t="shared" si="0"/>
        <v>0.17898671026938009</v>
      </c>
      <c r="AD14">
        <f t="shared" si="1"/>
        <v>20.160412183978355</v>
      </c>
      <c r="AE14">
        <f>'IDT-1'!D14</f>
        <v>0</v>
      </c>
      <c r="AF14" s="26"/>
      <c r="AG14">
        <f t="shared" si="2"/>
        <v>20.160412183978355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3.64</v>
      </c>
      <c r="H15">
        <f>PPCL_Spot!R15</f>
        <v>5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4.8099999999999996</v>
      </c>
      <c r="AB15" s="117">
        <f>-STOA!R15</f>
        <v>0</v>
      </c>
      <c r="AC15">
        <f t="shared" si="0"/>
        <v>0.19492000000000001</v>
      </c>
      <c r="AD15">
        <f t="shared" si="1"/>
        <v>21.955079999999999</v>
      </c>
      <c r="AE15">
        <f>'IDT-1'!D15</f>
        <v>0</v>
      </c>
      <c r="AF15" s="26"/>
      <c r="AG15">
        <f t="shared" si="2"/>
        <v>21.955079999999999</v>
      </c>
      <c r="AI15" s="75">
        <f>PXIL!L15</f>
        <v>0</v>
      </c>
      <c r="AJ15" s="75">
        <f>PXIL!R15</f>
        <v>0</v>
      </c>
      <c r="AK15" s="75">
        <f>RTM_IEX!L15</f>
        <v>2.88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3.64</v>
      </c>
      <c r="H16">
        <f>PPCL_Spot!R16</f>
        <v>5.1093988942477369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4.8099999999999996</v>
      </c>
      <c r="AB16" s="117">
        <f>-STOA!R16</f>
        <v>0</v>
      </c>
      <c r="AC16">
        <f t="shared" si="0"/>
        <v>0.19588271026938009</v>
      </c>
      <c r="AD16">
        <f t="shared" si="1"/>
        <v>22.063516183978354</v>
      </c>
      <c r="AE16">
        <f>'IDT-1'!D16</f>
        <v>0</v>
      </c>
      <c r="AF16" s="26"/>
      <c r="AG16">
        <f t="shared" si="2"/>
        <v>22.063516183978354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3.64</v>
      </c>
      <c r="H17">
        <f>PPCL_Spot!R17</f>
        <v>5.1093988942477369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4.8099999999999996</v>
      </c>
      <c r="AB17" s="117">
        <f>-STOA!R17</f>
        <v>0</v>
      </c>
      <c r="AC17">
        <f t="shared" si="0"/>
        <v>0.2043307102693801</v>
      </c>
      <c r="AD17">
        <f t="shared" si="1"/>
        <v>23.015068183978354</v>
      </c>
      <c r="AE17">
        <f>'IDT-1'!D17</f>
        <v>0</v>
      </c>
      <c r="AF17" s="26"/>
      <c r="AG17">
        <f t="shared" si="2"/>
        <v>23.015068183978354</v>
      </c>
      <c r="AI17" s="75">
        <f>PXIL!L17</f>
        <v>0</v>
      </c>
      <c r="AJ17" s="75">
        <f>PXIL!R17</f>
        <v>0</v>
      </c>
      <c r="AK17" s="75">
        <f>RTM_IEX!L17</f>
        <v>3.84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3.64</v>
      </c>
      <c r="H18">
        <f>PPCL_Spot!R18</f>
        <v>5.1093988942477369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4.8099999999999996</v>
      </c>
      <c r="AB18" s="117">
        <f>-STOA!R18</f>
        <v>0</v>
      </c>
      <c r="AC18">
        <f t="shared" si="0"/>
        <v>0.2043307102693801</v>
      </c>
      <c r="AD18">
        <f t="shared" si="1"/>
        <v>23.015068183978354</v>
      </c>
      <c r="AE18">
        <f>'IDT-1'!D18</f>
        <v>0</v>
      </c>
      <c r="AF18" s="26"/>
      <c r="AG18">
        <f t="shared" si="2"/>
        <v>23.015068183978354</v>
      </c>
      <c r="AI18" s="75">
        <f>PXIL!L18</f>
        <v>0</v>
      </c>
      <c r="AJ18" s="75">
        <f>PXIL!R18</f>
        <v>0</v>
      </c>
      <c r="AK18" s="75">
        <f>RTM_IEX!L18</f>
        <v>3.84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3.64</v>
      </c>
      <c r="H19">
        <f>PPCL_Spot!R19</f>
        <v>5.1093988942477369</v>
      </c>
      <c r="I19">
        <f>Bawana_NG!R19</f>
        <v>14.82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4.8099999999999996</v>
      </c>
      <c r="AB19" s="117">
        <f>-STOA!R19</f>
        <v>0</v>
      </c>
      <c r="AC19">
        <f t="shared" si="0"/>
        <v>0.24973871026938008</v>
      </c>
      <c r="AD19">
        <f t="shared" si="1"/>
        <v>28.129660183978356</v>
      </c>
      <c r="AE19">
        <f>'IDT-1'!D19</f>
        <v>0</v>
      </c>
      <c r="AF19" s="26"/>
      <c r="AG19">
        <f t="shared" si="2"/>
        <v>28.129660183978356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3.64</v>
      </c>
      <c r="H20">
        <f>PPCL_Spot!R20</f>
        <v>5.1093988942477369</v>
      </c>
      <c r="I20">
        <f>Bawana_NG!R20</f>
        <v>8.82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4.8099999999999996</v>
      </c>
      <c r="AB20" s="117">
        <f>-STOA!R20</f>
        <v>0</v>
      </c>
      <c r="AC20">
        <f t="shared" si="0"/>
        <v>0.19693871026938009</v>
      </c>
      <c r="AD20">
        <f t="shared" si="1"/>
        <v>22.182460183978357</v>
      </c>
      <c r="AE20">
        <f>'IDT-1'!D20</f>
        <v>0</v>
      </c>
      <c r="AF20" s="26"/>
      <c r="AG20">
        <f t="shared" si="2"/>
        <v>22.182460183978357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3.64</v>
      </c>
      <c r="H21">
        <f>PPCL_Spot!R21</f>
        <v>5</v>
      </c>
      <c r="I21">
        <f>Bawana_NG!R21</f>
        <v>10.82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4.8099999999999996</v>
      </c>
      <c r="AB21" s="117">
        <f>-STOA!R21</f>
        <v>0</v>
      </c>
      <c r="AC21">
        <f t="shared" si="0"/>
        <v>0.21357600000000002</v>
      </c>
      <c r="AD21">
        <f t="shared" si="1"/>
        <v>24.056424</v>
      </c>
      <c r="AE21">
        <f>'IDT-1'!D21</f>
        <v>0</v>
      </c>
      <c r="AF21" s="26"/>
      <c r="AG21">
        <f t="shared" si="2"/>
        <v>24.056424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3.64</v>
      </c>
      <c r="H22">
        <f>PPCL_Spot!R22</f>
        <v>5.1093988942477369</v>
      </c>
      <c r="I22">
        <f>Bawana_NG!R22</f>
        <v>11.82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4.8099999999999996</v>
      </c>
      <c r="AB22" s="117">
        <f>-STOA!R22</f>
        <v>0</v>
      </c>
      <c r="AC22">
        <f t="shared" si="0"/>
        <v>0.2233387102693801</v>
      </c>
      <c r="AD22">
        <f t="shared" si="1"/>
        <v>25.156060183978354</v>
      </c>
      <c r="AE22">
        <f>'IDT-1'!D22</f>
        <v>0</v>
      </c>
      <c r="AF22" s="26"/>
      <c r="AG22">
        <f t="shared" si="2"/>
        <v>25.156060183978354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3.64</v>
      </c>
      <c r="H23">
        <f>PPCL_Spot!R23</f>
        <v>5.1093988942477369</v>
      </c>
      <c r="I23">
        <f>Bawana_NG!R23</f>
        <v>13.82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4.8099999999999996</v>
      </c>
      <c r="AB23" s="117">
        <f>-STOA!R23</f>
        <v>0</v>
      </c>
      <c r="AC23">
        <f t="shared" si="0"/>
        <v>0.24093871026938007</v>
      </c>
      <c r="AD23">
        <f t="shared" si="1"/>
        <v>27.138460183978356</v>
      </c>
      <c r="AE23">
        <f>'IDT-1'!D23</f>
        <v>0</v>
      </c>
      <c r="AF23" s="26"/>
      <c r="AG23">
        <f t="shared" si="2"/>
        <v>27.138460183978356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3.64</v>
      </c>
      <c r="H24">
        <f>PPCL_Spot!R24</f>
        <v>5.1093988942477369</v>
      </c>
      <c r="I24">
        <f>Bawana_NG!R24</f>
        <v>14.82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4.8099999999999996</v>
      </c>
      <c r="AB24" s="117">
        <f>-STOA!R24</f>
        <v>0</v>
      </c>
      <c r="AC24">
        <f t="shared" si="0"/>
        <v>0.24973871026938008</v>
      </c>
      <c r="AD24">
        <f t="shared" si="1"/>
        <v>28.129660183978356</v>
      </c>
      <c r="AE24">
        <f>'IDT-1'!D24</f>
        <v>0</v>
      </c>
      <c r="AF24" s="26"/>
      <c r="AG24">
        <f t="shared" si="2"/>
        <v>28.129660183978356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3.64</v>
      </c>
      <c r="H25">
        <f>PPCL_Spot!R25</f>
        <v>5.1093988942477369</v>
      </c>
      <c r="I25">
        <f>Bawana_NG!R25</f>
        <v>21.82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4.8099999999999996</v>
      </c>
      <c r="AB25" s="117">
        <f>-STOA!R25</f>
        <v>0</v>
      </c>
      <c r="AC25">
        <f t="shared" si="0"/>
        <v>0.3197867102693801</v>
      </c>
      <c r="AD25">
        <f t="shared" si="1"/>
        <v>36.019612183978353</v>
      </c>
      <c r="AE25">
        <f>'IDT-1'!D25</f>
        <v>0</v>
      </c>
      <c r="AF25" s="26"/>
      <c r="AG25">
        <f t="shared" si="2"/>
        <v>36.019612183978353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3.64</v>
      </c>
      <c r="H26">
        <f>PPCL_Spot!R26</f>
        <v>5.1093988942477369</v>
      </c>
      <c r="I26">
        <f>Bawana_NG!R26</f>
        <v>16.82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4.8099999999999996</v>
      </c>
      <c r="AB26" s="117">
        <f>-STOA!R26</f>
        <v>0</v>
      </c>
      <c r="AC26">
        <f t="shared" si="0"/>
        <v>0.26733871026938011</v>
      </c>
      <c r="AD26">
        <f t="shared" si="1"/>
        <v>30.112060183978354</v>
      </c>
      <c r="AE26">
        <f>'IDT-1'!D26</f>
        <v>0</v>
      </c>
      <c r="AF26" s="26"/>
      <c r="AG26">
        <f t="shared" si="2"/>
        <v>30.112060183978354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3.64</v>
      </c>
      <c r="H27">
        <f>PPCL_Spot!R27</f>
        <v>5</v>
      </c>
      <c r="I27">
        <f>Bawana_NG!R27</f>
        <v>10.74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14.42</v>
      </c>
      <c r="AB27" s="117">
        <f>-STOA!R27</f>
        <v>0</v>
      </c>
      <c r="AC27">
        <f t="shared" si="0"/>
        <v>0.29744000000000004</v>
      </c>
      <c r="AD27">
        <f t="shared" si="1"/>
        <v>33.502560000000003</v>
      </c>
      <c r="AE27">
        <f>'IDT-1'!D27</f>
        <v>0</v>
      </c>
      <c r="AF27" s="26"/>
      <c r="AG27">
        <f t="shared" si="2"/>
        <v>33.502560000000003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3.64</v>
      </c>
      <c r="H28">
        <f>PPCL_Spot!R28</f>
        <v>5.1093988942477369</v>
      </c>
      <c r="I28">
        <f>Bawana_NG!R28</f>
        <v>8.31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14.42</v>
      </c>
      <c r="AB28" s="117">
        <f>-STOA!R28</f>
        <v>0</v>
      </c>
      <c r="AC28">
        <f t="shared" si="0"/>
        <v>0.27701871026938008</v>
      </c>
      <c r="AD28">
        <f t="shared" si="1"/>
        <v>31.202380183978356</v>
      </c>
      <c r="AE28">
        <f>'IDT-1'!D28</f>
        <v>0</v>
      </c>
      <c r="AF28" s="26"/>
      <c r="AG28">
        <f t="shared" si="2"/>
        <v>31.202380183978356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3.64</v>
      </c>
      <c r="H29">
        <f>PPCL_Spot!R29</f>
        <v>5.1093988942477369</v>
      </c>
      <c r="I29">
        <f>Bawana_NG!R29</f>
        <v>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14.42</v>
      </c>
      <c r="AB29" s="117">
        <f>-STOA!R29</f>
        <v>0</v>
      </c>
      <c r="AC29">
        <f t="shared" si="0"/>
        <v>0.31829071026938011</v>
      </c>
      <c r="AD29">
        <f t="shared" si="1"/>
        <v>35.851108183978354</v>
      </c>
      <c r="AE29">
        <f>'IDT-1'!D29</f>
        <v>0</v>
      </c>
      <c r="AF29" s="26"/>
      <c r="AG29">
        <f t="shared" si="2"/>
        <v>35.851108183978354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3.64</v>
      </c>
      <c r="H30">
        <f>PPCL_Spot!R30</f>
        <v>5.1093988942477369</v>
      </c>
      <c r="I30">
        <f>Bawana_NG!R30</f>
        <v>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14.42</v>
      </c>
      <c r="AB30" s="117">
        <f>-STOA!R30</f>
        <v>0</v>
      </c>
      <c r="AC30">
        <f t="shared" si="0"/>
        <v>0.31829071026938011</v>
      </c>
      <c r="AD30">
        <f t="shared" si="1"/>
        <v>35.851108183978354</v>
      </c>
      <c r="AE30">
        <f>'IDT-1'!D30</f>
        <v>0</v>
      </c>
      <c r="AF30" s="26"/>
      <c r="AG30">
        <f t="shared" si="2"/>
        <v>35.851108183978354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3.64</v>
      </c>
      <c r="H31">
        <f>PPCL_Spot!R31</f>
        <v>5.1093988942477369</v>
      </c>
      <c r="I31">
        <f>Bawana_NG!R31</f>
        <v>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14.42</v>
      </c>
      <c r="AB31" s="117">
        <f>-STOA!R31</f>
        <v>0</v>
      </c>
      <c r="AC31">
        <f t="shared" si="0"/>
        <v>0.44518671026938011</v>
      </c>
      <c r="AD31">
        <f t="shared" si="1"/>
        <v>50.144212183978354</v>
      </c>
      <c r="AE31">
        <f>'IDT-1'!D31</f>
        <v>0</v>
      </c>
      <c r="AF31" s="26"/>
      <c r="AG31">
        <f t="shared" si="2"/>
        <v>50.144212183978354</v>
      </c>
      <c r="AI31" s="75">
        <f>PXIL!L31</f>
        <v>0</v>
      </c>
      <c r="AJ31" s="75">
        <f>PXIL!R31</f>
        <v>0</v>
      </c>
      <c r="AK31" s="75">
        <f>RTM_IEX!L31</f>
        <v>14.42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3.64</v>
      </c>
      <c r="H32">
        <f>PPCL_Spot!R32</f>
        <v>5.1093988942477369</v>
      </c>
      <c r="I32">
        <f>Bawana_NG!R32</f>
        <v>8.31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14.42</v>
      </c>
      <c r="AB32" s="117">
        <f>-STOA!R32</f>
        <v>0</v>
      </c>
      <c r="AC32">
        <f t="shared" si="0"/>
        <v>0.38693071026938008</v>
      </c>
      <c r="AD32">
        <f t="shared" si="1"/>
        <v>43.582468183978357</v>
      </c>
      <c r="AE32">
        <f>'IDT-1'!D32</f>
        <v>0</v>
      </c>
      <c r="AF32" s="26"/>
      <c r="AG32">
        <f t="shared" si="2"/>
        <v>43.582468183978357</v>
      </c>
      <c r="AI32" s="75">
        <f>PXIL!L32</f>
        <v>0</v>
      </c>
      <c r="AJ32" s="75">
        <f>PXIL!R32</f>
        <v>0</v>
      </c>
      <c r="AK32" s="75">
        <f>RTM_IEX!L32</f>
        <v>12.49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3.64</v>
      </c>
      <c r="H33">
        <f>PPCL_Spot!R33</f>
        <v>5</v>
      </c>
      <c r="I33">
        <f>Bawana_NG!R33</f>
        <v>8.31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14.42</v>
      </c>
      <c r="AB33" s="117">
        <f>-STOA!R33</f>
        <v>0</v>
      </c>
      <c r="AC33">
        <f t="shared" si="0"/>
        <v>0.27605600000000008</v>
      </c>
      <c r="AD33">
        <f t="shared" si="1"/>
        <v>31.093944000000004</v>
      </c>
      <c r="AE33">
        <f>'IDT-1'!D33</f>
        <v>0</v>
      </c>
      <c r="AF33" s="26"/>
      <c r="AG33">
        <f t="shared" si="2"/>
        <v>31.093944000000004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3.64</v>
      </c>
      <c r="H34">
        <f>PPCL_Spot!R34</f>
        <v>5.1093988942477369</v>
      </c>
      <c r="I34">
        <f>Bawana_NG!R34</f>
        <v>8.31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14.42</v>
      </c>
      <c r="AB34" s="117">
        <f>-STOA!R34</f>
        <v>0</v>
      </c>
      <c r="AC34">
        <f t="shared" si="0"/>
        <v>0.27701871026938008</v>
      </c>
      <c r="AD34">
        <f t="shared" si="1"/>
        <v>31.202380183978356</v>
      </c>
      <c r="AE34">
        <f>'IDT-1'!D34</f>
        <v>0</v>
      </c>
      <c r="AF34" s="26"/>
      <c r="AG34">
        <f t="shared" si="2"/>
        <v>31.202380183978356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3.64</v>
      </c>
      <c r="H35">
        <f>PPCL_Spot!R35</f>
        <v>5.1093988942477369</v>
      </c>
      <c r="I35">
        <f>Bawana_NG!R35</f>
        <v>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14.42</v>
      </c>
      <c r="AB35" s="117">
        <f>-STOA!R35</f>
        <v>0</v>
      </c>
      <c r="AC35">
        <f t="shared" si="0"/>
        <v>0.31829071026938011</v>
      </c>
      <c r="AD35">
        <f t="shared" si="1"/>
        <v>35.851108183978354</v>
      </c>
      <c r="AE35">
        <f>'IDT-1'!D35</f>
        <v>0</v>
      </c>
      <c r="AF35" s="26"/>
      <c r="AG35">
        <f t="shared" si="2"/>
        <v>35.851108183978354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3.64</v>
      </c>
      <c r="H36">
        <f>PPCL_Spot!R36</f>
        <v>5.1093988942477369</v>
      </c>
      <c r="I36">
        <f>Bawana_NG!R36</f>
        <v>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14.42</v>
      </c>
      <c r="AB36" s="117">
        <f>-STOA!R36</f>
        <v>0</v>
      </c>
      <c r="AC36">
        <f t="shared" si="0"/>
        <v>0.31829071026938011</v>
      </c>
      <c r="AD36">
        <f t="shared" si="1"/>
        <v>35.851108183978354</v>
      </c>
      <c r="AE36">
        <f>'IDT-1'!D36</f>
        <v>0</v>
      </c>
      <c r="AF36" s="26"/>
      <c r="AG36">
        <f t="shared" si="2"/>
        <v>35.851108183978354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3.64</v>
      </c>
      <c r="H37">
        <f>PPCL_Spot!R37</f>
        <v>5.1093988942477369</v>
      </c>
      <c r="I37">
        <f>Bawana_NG!R37</f>
        <v>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14.42</v>
      </c>
      <c r="AB37" s="117">
        <f>-STOA!R37</f>
        <v>0</v>
      </c>
      <c r="AC37">
        <f t="shared" si="0"/>
        <v>0.48742671026938011</v>
      </c>
      <c r="AD37">
        <f t="shared" si="1"/>
        <v>54.901972183978351</v>
      </c>
      <c r="AE37">
        <f>'IDT-1'!D37</f>
        <v>0</v>
      </c>
      <c r="AF37" s="26"/>
      <c r="AG37">
        <f t="shared" si="2"/>
        <v>54.901972183978351</v>
      </c>
      <c r="AI37" s="75">
        <f>PXIL!L37</f>
        <v>0</v>
      </c>
      <c r="AJ37" s="75">
        <f>PXIL!R37</f>
        <v>0</v>
      </c>
      <c r="AK37" s="75">
        <f>RTM_IEX!L37</f>
        <v>19.22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3.64</v>
      </c>
      <c r="H38">
        <f>PPCL_Spot!R38</f>
        <v>5.1093988942477369</v>
      </c>
      <c r="I38">
        <f>Bawana_NG!R38</f>
        <v>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14.42</v>
      </c>
      <c r="AB38" s="117">
        <f>-STOA!R38</f>
        <v>0</v>
      </c>
      <c r="AC38">
        <f t="shared" si="0"/>
        <v>0.31829071026938011</v>
      </c>
      <c r="AD38">
        <f t="shared" si="1"/>
        <v>35.851108183978354</v>
      </c>
      <c r="AE38">
        <f>'IDT-1'!D38</f>
        <v>0</v>
      </c>
      <c r="AF38" s="26"/>
      <c r="AG38">
        <f t="shared" si="2"/>
        <v>35.851108183978354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3.64</v>
      </c>
      <c r="H39">
        <f>PPCL_Spot!R39</f>
        <v>5</v>
      </c>
      <c r="I39">
        <f>Bawana_NG!R39</f>
        <v>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14.42</v>
      </c>
      <c r="AB39" s="117">
        <f>-STOA!R39</f>
        <v>0</v>
      </c>
      <c r="AC39">
        <f t="shared" si="0"/>
        <v>0.31732800000000005</v>
      </c>
      <c r="AD39">
        <f t="shared" si="1"/>
        <v>35.742671999999999</v>
      </c>
      <c r="AE39">
        <f>'IDT-1'!D39</f>
        <v>0</v>
      </c>
      <c r="AF39" s="26"/>
      <c r="AG39">
        <f t="shared" si="2"/>
        <v>35.742671999999999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3.64</v>
      </c>
      <c r="H40">
        <f>PPCL_Spot!R40</f>
        <v>5.1093988942477369</v>
      </c>
      <c r="I40">
        <f>Bawana_NG!R40</f>
        <v>8.31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14.42</v>
      </c>
      <c r="AB40" s="117">
        <f>-STOA!R40</f>
        <v>0</v>
      </c>
      <c r="AC40">
        <f t="shared" si="0"/>
        <v>0.27701871026938008</v>
      </c>
      <c r="AD40">
        <f t="shared" si="1"/>
        <v>31.202380183978356</v>
      </c>
      <c r="AE40">
        <f>'IDT-1'!D40</f>
        <v>0</v>
      </c>
      <c r="AF40" s="26"/>
      <c r="AG40">
        <f t="shared" si="2"/>
        <v>31.202380183978356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3.64</v>
      </c>
      <c r="H41">
        <f>PPCL_Spot!R41</f>
        <v>5.1093988942477369</v>
      </c>
      <c r="I41">
        <f>Bawana_NG!R41</f>
        <v>8.31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14.42</v>
      </c>
      <c r="AB41" s="117">
        <f>-STOA!R41</f>
        <v>0</v>
      </c>
      <c r="AC41">
        <f t="shared" si="0"/>
        <v>0.27701871026938008</v>
      </c>
      <c r="AD41">
        <f t="shared" si="1"/>
        <v>31.202380183978356</v>
      </c>
      <c r="AE41">
        <f>'IDT-1'!D41</f>
        <v>0</v>
      </c>
      <c r="AF41" s="26"/>
      <c r="AG41">
        <f t="shared" si="2"/>
        <v>31.202380183978356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3.64</v>
      </c>
      <c r="H42">
        <f>PPCL_Spot!R42</f>
        <v>5.1093988942477369</v>
      </c>
      <c r="I42">
        <f>Bawana_NG!R42</f>
        <v>8.31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14.42</v>
      </c>
      <c r="AB42" s="117">
        <f>-STOA!R42</f>
        <v>0</v>
      </c>
      <c r="AC42">
        <f t="shared" si="0"/>
        <v>0.27701871026938008</v>
      </c>
      <c r="AD42">
        <f t="shared" si="1"/>
        <v>31.202380183978356</v>
      </c>
      <c r="AE42">
        <f>'IDT-1'!D42</f>
        <v>0</v>
      </c>
      <c r="AF42" s="26"/>
      <c r="AG42">
        <f t="shared" si="2"/>
        <v>31.202380183978356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3.64</v>
      </c>
      <c r="H43">
        <f>PPCL_Spot!R43</f>
        <v>5.1093988942477369</v>
      </c>
      <c r="I43">
        <f>Bawana_NG!R43</f>
        <v>8.31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14.42</v>
      </c>
      <c r="AB43" s="117">
        <f>-STOA!R43</f>
        <v>0</v>
      </c>
      <c r="AC43">
        <f t="shared" si="0"/>
        <v>0.48848271026938006</v>
      </c>
      <c r="AD43">
        <f t="shared" si="1"/>
        <v>55.020916183978358</v>
      </c>
      <c r="AE43">
        <f>'IDT-1'!D43</f>
        <v>0</v>
      </c>
      <c r="AF43" s="26"/>
      <c r="AG43">
        <f t="shared" si="2"/>
        <v>55.020916183978358</v>
      </c>
      <c r="AI43" s="75">
        <f>PXIL!L43</f>
        <v>0</v>
      </c>
      <c r="AJ43" s="75">
        <f>PXIL!R43</f>
        <v>0</v>
      </c>
      <c r="AK43" s="75">
        <f>RTM_IEX!L43</f>
        <v>24.03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3.64</v>
      </c>
      <c r="H44">
        <f>PPCL_Spot!R44</f>
        <v>5.1093988942477369</v>
      </c>
      <c r="I44">
        <f>Bawana_NG!R44</f>
        <v>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14.42</v>
      </c>
      <c r="AB44" s="117">
        <f>-STOA!R44</f>
        <v>0</v>
      </c>
      <c r="AC44">
        <f t="shared" si="0"/>
        <v>0.4197547102693801</v>
      </c>
      <c r="AD44">
        <f t="shared" si="1"/>
        <v>47.279644183978355</v>
      </c>
      <c r="AE44">
        <f>'IDT-1'!D44</f>
        <v>0</v>
      </c>
      <c r="AF44" s="26"/>
      <c r="AG44">
        <f t="shared" si="2"/>
        <v>47.279644183978355</v>
      </c>
      <c r="AI44" s="75">
        <f>PXIL!L44</f>
        <v>0</v>
      </c>
      <c r="AJ44" s="75">
        <f>PXIL!R44</f>
        <v>0</v>
      </c>
      <c r="AK44" s="75">
        <f>RTM_IEX!L44</f>
        <v>11.53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3.64</v>
      </c>
      <c r="H45">
        <f>PPCL_Spot!R45</f>
        <v>5</v>
      </c>
      <c r="I45">
        <f>Bawana_NG!R45</f>
        <v>8.31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14.42</v>
      </c>
      <c r="AB45" s="117">
        <f>-STOA!R45</f>
        <v>0</v>
      </c>
      <c r="AC45">
        <f t="shared" si="0"/>
        <v>0.27605600000000008</v>
      </c>
      <c r="AD45">
        <f t="shared" si="1"/>
        <v>31.093944000000004</v>
      </c>
      <c r="AE45">
        <f>'IDT-1'!D45</f>
        <v>0</v>
      </c>
      <c r="AF45" s="26"/>
      <c r="AG45">
        <f t="shared" si="2"/>
        <v>31.093944000000004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3.64</v>
      </c>
      <c r="H46">
        <f>PPCL_Spot!R46</f>
        <v>5.1093988942477369</v>
      </c>
      <c r="I46">
        <f>Bawana_NG!R46</f>
        <v>8.31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14.42</v>
      </c>
      <c r="AB46" s="117">
        <f>-STOA!R46</f>
        <v>0</v>
      </c>
      <c r="AC46">
        <f t="shared" si="0"/>
        <v>0.27701871026938008</v>
      </c>
      <c r="AD46">
        <f t="shared" si="1"/>
        <v>31.202380183978356</v>
      </c>
      <c r="AE46">
        <f>'IDT-1'!D46</f>
        <v>0</v>
      </c>
      <c r="AF46" s="26"/>
      <c r="AG46">
        <f t="shared" si="2"/>
        <v>31.202380183978356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3.64</v>
      </c>
      <c r="H47">
        <f>PPCL_Spot!R47</f>
        <v>5.1093988942477369</v>
      </c>
      <c r="I47">
        <f>Bawana_NG!R47</f>
        <v>8.31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14.42</v>
      </c>
      <c r="AB47" s="117">
        <f>-STOA!R47</f>
        <v>0</v>
      </c>
      <c r="AC47">
        <f t="shared" si="0"/>
        <v>0.27701871026938008</v>
      </c>
      <c r="AD47">
        <f t="shared" si="1"/>
        <v>31.202380183978356</v>
      </c>
      <c r="AE47">
        <f>'IDT-1'!D47</f>
        <v>0</v>
      </c>
      <c r="AF47" s="26"/>
      <c r="AG47">
        <f t="shared" si="2"/>
        <v>31.202380183978356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3.64</v>
      </c>
      <c r="H48">
        <f>PPCL_Spot!R48</f>
        <v>5.1093988942477369</v>
      </c>
      <c r="I48">
        <f>Bawana_NG!R48</f>
        <v>8.31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14.42</v>
      </c>
      <c r="AB48" s="117">
        <f>-STOA!R48</f>
        <v>0</v>
      </c>
      <c r="AC48">
        <f t="shared" si="0"/>
        <v>0.27701871026938008</v>
      </c>
      <c r="AD48">
        <f t="shared" si="1"/>
        <v>31.202380183978356</v>
      </c>
      <c r="AE48">
        <f>'IDT-1'!D48</f>
        <v>0</v>
      </c>
      <c r="AF48" s="26"/>
      <c r="AG48">
        <f t="shared" si="2"/>
        <v>31.202380183978356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3.64</v>
      </c>
      <c r="H49">
        <f>PPCL_Spot!R49</f>
        <v>5.1093988942477369</v>
      </c>
      <c r="I49">
        <f>Bawana_NG!R49</f>
        <v>8.31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14.42</v>
      </c>
      <c r="AB49" s="117">
        <f>-STOA!R49</f>
        <v>0</v>
      </c>
      <c r="AC49">
        <f t="shared" si="0"/>
        <v>0.44615471026938008</v>
      </c>
      <c r="AD49">
        <f t="shared" si="1"/>
        <v>50.253244183978353</v>
      </c>
      <c r="AE49">
        <f>'IDT-1'!D49</f>
        <v>0</v>
      </c>
      <c r="AF49" s="26"/>
      <c r="AG49">
        <f t="shared" si="2"/>
        <v>50.253244183978353</v>
      </c>
      <c r="AI49" s="75">
        <f>PXIL!L49</f>
        <v>0</v>
      </c>
      <c r="AJ49" s="75">
        <f>PXIL!R49</f>
        <v>0</v>
      </c>
      <c r="AK49" s="75">
        <f>RTM_IEX!L49</f>
        <v>19.22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3.64</v>
      </c>
      <c r="H50">
        <f>PPCL_Spot!R50</f>
        <v>5.1093988942477369</v>
      </c>
      <c r="I50">
        <f>Bawana_NG!R50</f>
        <v>8.31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14.42</v>
      </c>
      <c r="AB50" s="117">
        <f>-STOA!R50</f>
        <v>0</v>
      </c>
      <c r="AC50">
        <f t="shared" si="0"/>
        <v>0.37003471026938006</v>
      </c>
      <c r="AD50">
        <f t="shared" si="1"/>
        <v>41.679364183978358</v>
      </c>
      <c r="AE50">
        <f>'IDT-1'!D50</f>
        <v>0</v>
      </c>
      <c r="AF50" s="26"/>
      <c r="AG50">
        <f t="shared" si="2"/>
        <v>41.679364183978358</v>
      </c>
      <c r="AI50" s="75">
        <f>PXIL!L50</f>
        <v>0</v>
      </c>
      <c r="AJ50" s="75">
        <f>PXIL!R50</f>
        <v>0</v>
      </c>
      <c r="AK50" s="75">
        <f>RTM_IEX!L50</f>
        <v>10.57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3.64</v>
      </c>
      <c r="H51">
        <f>PPCL_Spot!R51</f>
        <v>5</v>
      </c>
      <c r="I51">
        <f>Bawana_NG!R51</f>
        <v>8.31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14.42</v>
      </c>
      <c r="AB51" s="117">
        <f>-STOA!R51</f>
        <v>0</v>
      </c>
      <c r="AC51">
        <f t="shared" si="0"/>
        <v>0.35138400000000009</v>
      </c>
      <c r="AD51">
        <f t="shared" si="1"/>
        <v>39.578616000000004</v>
      </c>
      <c r="AE51">
        <f>'IDT-1'!D51</f>
        <v>0</v>
      </c>
      <c r="AF51" s="26"/>
      <c r="AG51">
        <f t="shared" si="2"/>
        <v>39.578616000000004</v>
      </c>
      <c r="AI51" s="75">
        <f>PXIL!L51</f>
        <v>0</v>
      </c>
      <c r="AJ51" s="75">
        <f>PXIL!R51</f>
        <v>0</v>
      </c>
      <c r="AK51" s="75">
        <f>RTM_IEX!L51</f>
        <v>8.56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3.64</v>
      </c>
      <c r="H52">
        <f>PPCL_Spot!R52</f>
        <v>5.1093988942477369</v>
      </c>
      <c r="I52">
        <f>Bawana_NG!R52</f>
        <v>8.31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14.42</v>
      </c>
      <c r="AB52" s="117">
        <f>-STOA!R52</f>
        <v>0</v>
      </c>
      <c r="AC52">
        <f t="shared" si="0"/>
        <v>0.39546671026938007</v>
      </c>
      <c r="AD52">
        <f t="shared" si="1"/>
        <v>44.543932183978356</v>
      </c>
      <c r="AE52">
        <f>'IDT-1'!D52</f>
        <v>0</v>
      </c>
      <c r="AF52" s="26"/>
      <c r="AG52">
        <f t="shared" si="2"/>
        <v>44.543932183978356</v>
      </c>
      <c r="AI52" s="75">
        <f>PXIL!L52</f>
        <v>0</v>
      </c>
      <c r="AJ52" s="75">
        <f>PXIL!R52</f>
        <v>0</v>
      </c>
      <c r="AK52" s="75">
        <f>RTM_IEX!L52</f>
        <v>13.46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3.64</v>
      </c>
      <c r="H53">
        <f>PPCL_Spot!R53</f>
        <v>5.1093988942477369</v>
      </c>
      <c r="I53">
        <f>Bawana_NG!R53</f>
        <v>8.31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14.42</v>
      </c>
      <c r="AB53" s="117">
        <f>-STOA!R53</f>
        <v>0</v>
      </c>
      <c r="AC53">
        <f t="shared" si="0"/>
        <v>0.38693071026938008</v>
      </c>
      <c r="AD53">
        <f t="shared" si="1"/>
        <v>43.582468183978357</v>
      </c>
      <c r="AE53">
        <f>'IDT-1'!D53</f>
        <v>0</v>
      </c>
      <c r="AF53" s="26"/>
      <c r="AG53">
        <f t="shared" si="2"/>
        <v>43.582468183978357</v>
      </c>
      <c r="AI53" s="75">
        <f>PXIL!L53</f>
        <v>0</v>
      </c>
      <c r="AJ53" s="75">
        <f>PXIL!R53</f>
        <v>0</v>
      </c>
      <c r="AK53" s="75">
        <f>RTM_IEX!L53</f>
        <v>12.49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3.64</v>
      </c>
      <c r="H54">
        <f>PPCL_Spot!R54</f>
        <v>5.1093988942477369</v>
      </c>
      <c r="I54">
        <f>Bawana_NG!R54</f>
        <v>8.31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14.42</v>
      </c>
      <c r="AB54" s="117">
        <f>-STOA!R54</f>
        <v>0</v>
      </c>
      <c r="AC54">
        <f t="shared" si="0"/>
        <v>0.27701871026938008</v>
      </c>
      <c r="AD54">
        <f t="shared" si="1"/>
        <v>31.202380183978356</v>
      </c>
      <c r="AE54">
        <f>'IDT-1'!D54</f>
        <v>0</v>
      </c>
      <c r="AF54" s="26"/>
      <c r="AG54">
        <f t="shared" si="2"/>
        <v>31.202380183978356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3.64</v>
      </c>
      <c r="H55">
        <f>PPCL_Spot!R55</f>
        <v>5.1093988942477369</v>
      </c>
      <c r="I55">
        <f>Bawana_NG!R55</f>
        <v>8.31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14.42</v>
      </c>
      <c r="AB55" s="117">
        <f>-STOA!R55</f>
        <v>0</v>
      </c>
      <c r="AC55">
        <f t="shared" si="0"/>
        <v>0.45460271026938009</v>
      </c>
      <c r="AD55">
        <f t="shared" si="1"/>
        <v>51.20479618397836</v>
      </c>
      <c r="AE55">
        <f>'IDT-1'!D55</f>
        <v>0</v>
      </c>
      <c r="AF55" s="26"/>
      <c r="AG55">
        <f t="shared" si="2"/>
        <v>51.20479618397836</v>
      </c>
      <c r="AI55" s="75">
        <f>PXIL!L55</f>
        <v>0</v>
      </c>
      <c r="AJ55" s="75">
        <f>PXIL!R55</f>
        <v>0</v>
      </c>
      <c r="AK55" s="75">
        <f>RTM_IEX!L55</f>
        <v>20.18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3.64</v>
      </c>
      <c r="H56">
        <f>PPCL_Spot!R56</f>
        <v>5.1093988942477369</v>
      </c>
      <c r="I56">
        <f>Bawana_NG!R56</f>
        <v>8.31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14.42</v>
      </c>
      <c r="AB56" s="117">
        <f>-STOA!R56</f>
        <v>0</v>
      </c>
      <c r="AC56">
        <f t="shared" si="0"/>
        <v>0.37003471026938006</v>
      </c>
      <c r="AD56">
        <f t="shared" si="1"/>
        <v>41.679364183978358</v>
      </c>
      <c r="AE56">
        <f>'IDT-1'!D56</f>
        <v>0</v>
      </c>
      <c r="AF56" s="26"/>
      <c r="AG56">
        <f t="shared" si="2"/>
        <v>41.679364183978358</v>
      </c>
      <c r="AI56" s="75">
        <f>PXIL!L56</f>
        <v>0</v>
      </c>
      <c r="AJ56" s="75">
        <f>PXIL!R56</f>
        <v>0</v>
      </c>
      <c r="AK56" s="75">
        <f>RTM_IEX!L56</f>
        <v>10.57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3.64</v>
      </c>
      <c r="H57">
        <f>PPCL_Spot!R57</f>
        <v>5</v>
      </c>
      <c r="I57">
        <f>Bawana_NG!R57</f>
        <v>8.31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14.42</v>
      </c>
      <c r="AB57" s="117">
        <f>-STOA!R57</f>
        <v>0</v>
      </c>
      <c r="AC57">
        <f t="shared" si="0"/>
        <v>0.39450400000000008</v>
      </c>
      <c r="AD57">
        <f t="shared" si="1"/>
        <v>44.435496000000008</v>
      </c>
      <c r="AE57">
        <f>'IDT-1'!D57</f>
        <v>0</v>
      </c>
      <c r="AF57" s="26"/>
      <c r="AG57">
        <f t="shared" si="2"/>
        <v>44.435496000000008</v>
      </c>
      <c r="AI57" s="75">
        <f>PXIL!L57</f>
        <v>0</v>
      </c>
      <c r="AJ57" s="75">
        <f>PXIL!R57</f>
        <v>0</v>
      </c>
      <c r="AK57" s="75">
        <f>RTM_IEX!L57</f>
        <v>13.46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3.64</v>
      </c>
      <c r="H58">
        <f>PPCL_Spot!R58</f>
        <v>5.1093988942477369</v>
      </c>
      <c r="I58">
        <f>Bawana_NG!R58</f>
        <v>8.31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14.42</v>
      </c>
      <c r="AB58" s="117">
        <f>-STOA!R58</f>
        <v>0</v>
      </c>
      <c r="AC58">
        <f t="shared" si="0"/>
        <v>0.38693071026938008</v>
      </c>
      <c r="AD58">
        <f t="shared" si="1"/>
        <v>43.582468183978357</v>
      </c>
      <c r="AE58">
        <f>'IDT-1'!D58</f>
        <v>0</v>
      </c>
      <c r="AF58" s="26"/>
      <c r="AG58">
        <f t="shared" si="2"/>
        <v>43.582468183978357</v>
      </c>
      <c r="AI58" s="75">
        <f>PXIL!L58</f>
        <v>0</v>
      </c>
      <c r="AJ58" s="75">
        <f>PXIL!R58</f>
        <v>0</v>
      </c>
      <c r="AK58" s="75">
        <f>RTM_IEX!L58</f>
        <v>12.49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3.64</v>
      </c>
      <c r="H59">
        <f>PPCL_Spot!R59</f>
        <v>5.1093988942477369</v>
      </c>
      <c r="I59">
        <f>Bawana_NG!R59</f>
        <v>8.31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14.42</v>
      </c>
      <c r="AB59" s="117">
        <f>-STOA!R59</f>
        <v>0</v>
      </c>
      <c r="AC59">
        <f t="shared" si="0"/>
        <v>0.37003471026938006</v>
      </c>
      <c r="AD59">
        <f t="shared" si="1"/>
        <v>41.679364183978358</v>
      </c>
      <c r="AE59">
        <f>'IDT-1'!D59</f>
        <v>0</v>
      </c>
      <c r="AF59" s="26"/>
      <c r="AG59">
        <f t="shared" si="2"/>
        <v>41.679364183978358</v>
      </c>
      <c r="AI59" s="75">
        <f>PXIL!L59</f>
        <v>0</v>
      </c>
      <c r="AJ59" s="75">
        <f>PXIL!R59</f>
        <v>0</v>
      </c>
      <c r="AK59" s="75">
        <f>RTM_IEX!L59</f>
        <v>10.57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3.64</v>
      </c>
      <c r="H60">
        <f>PPCL_Spot!R60</f>
        <v>5.1093988942477369</v>
      </c>
      <c r="I60">
        <f>Bawana_NG!R60</f>
        <v>8.31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14.42</v>
      </c>
      <c r="AB60" s="117">
        <f>-STOA!R60</f>
        <v>0</v>
      </c>
      <c r="AC60">
        <f t="shared" si="0"/>
        <v>0.37003471026938006</v>
      </c>
      <c r="AD60">
        <f t="shared" si="1"/>
        <v>41.679364183978358</v>
      </c>
      <c r="AE60">
        <f>'IDT-1'!D60</f>
        <v>0</v>
      </c>
      <c r="AF60" s="26"/>
      <c r="AG60">
        <f t="shared" si="2"/>
        <v>41.679364183978358</v>
      </c>
      <c r="AI60" s="75">
        <f>PXIL!L60</f>
        <v>0</v>
      </c>
      <c r="AJ60" s="75">
        <f>PXIL!R60</f>
        <v>0</v>
      </c>
      <c r="AK60" s="75">
        <f>RTM_IEX!L60</f>
        <v>10.57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3.64</v>
      </c>
      <c r="H61">
        <f>PPCL_Spot!R61</f>
        <v>5.1093988942477369</v>
      </c>
      <c r="I61">
        <f>Bawana_NG!R61</f>
        <v>8.31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14.42</v>
      </c>
      <c r="AB61" s="117">
        <f>-STOA!R61</f>
        <v>0</v>
      </c>
      <c r="AC61">
        <f t="shared" si="0"/>
        <v>0.44615471026938008</v>
      </c>
      <c r="AD61">
        <f t="shared" si="1"/>
        <v>50.253244183978353</v>
      </c>
      <c r="AE61">
        <f>'IDT-1'!D61</f>
        <v>0</v>
      </c>
      <c r="AF61" s="26"/>
      <c r="AG61">
        <f t="shared" si="2"/>
        <v>50.253244183978353</v>
      </c>
      <c r="AI61" s="75">
        <f>PXIL!L61</f>
        <v>0</v>
      </c>
      <c r="AJ61" s="75">
        <f>PXIL!R61</f>
        <v>0</v>
      </c>
      <c r="AK61" s="75">
        <f>RTM_IEX!L61</f>
        <v>19.22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3.64</v>
      </c>
      <c r="H62">
        <f>PPCL_Spot!R62</f>
        <v>5.1093988942477369</v>
      </c>
      <c r="I62">
        <f>Bawana_NG!R62</f>
        <v>8.31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14.42</v>
      </c>
      <c r="AB62" s="117">
        <f>-STOA!R62</f>
        <v>0</v>
      </c>
      <c r="AC62">
        <f t="shared" si="0"/>
        <v>0.34469071026938009</v>
      </c>
      <c r="AD62">
        <f t="shared" si="1"/>
        <v>38.824708183978352</v>
      </c>
      <c r="AE62">
        <f>'IDT-1'!D62</f>
        <v>0</v>
      </c>
      <c r="AF62" s="26"/>
      <c r="AG62">
        <f t="shared" si="2"/>
        <v>38.824708183978352</v>
      </c>
      <c r="AI62" s="75">
        <f>PXIL!L62</f>
        <v>0</v>
      </c>
      <c r="AJ62" s="75">
        <f>PXIL!R62</f>
        <v>0</v>
      </c>
      <c r="AK62" s="75">
        <f>RTM_IEX!L62</f>
        <v>7.69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3.64</v>
      </c>
      <c r="H63">
        <f>PPCL_Spot!R63</f>
        <v>5</v>
      </c>
      <c r="I63">
        <f>Bawana_NG!R63</f>
        <v>8.31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14.42</v>
      </c>
      <c r="AB63" s="117">
        <f>-STOA!R63</f>
        <v>0</v>
      </c>
      <c r="AC63">
        <f t="shared" si="0"/>
        <v>0.33528000000000008</v>
      </c>
      <c r="AD63">
        <f t="shared" si="1"/>
        <v>37.764720000000011</v>
      </c>
      <c r="AE63">
        <f>'IDT-1'!D63</f>
        <v>0</v>
      </c>
      <c r="AF63" s="26"/>
      <c r="AG63">
        <f t="shared" si="2"/>
        <v>37.764720000000011</v>
      </c>
      <c r="AI63" s="75">
        <f>PXIL!L63</f>
        <v>0</v>
      </c>
      <c r="AJ63" s="75">
        <f>PXIL!R63</f>
        <v>0</v>
      </c>
      <c r="AK63" s="75">
        <f>RTM_IEX!L63</f>
        <v>6.73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3.64</v>
      </c>
      <c r="H64">
        <f>PPCL_Spot!R64</f>
        <v>5.1093988942477369</v>
      </c>
      <c r="I64">
        <f>Bawana_NG!R64</f>
        <v>8.31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14.42</v>
      </c>
      <c r="AB64" s="117">
        <f>-STOA!R64</f>
        <v>0</v>
      </c>
      <c r="AC64">
        <f t="shared" si="0"/>
        <v>0.33624271026938007</v>
      </c>
      <c r="AD64">
        <f t="shared" si="1"/>
        <v>37.873156183978359</v>
      </c>
      <c r="AE64">
        <f>'IDT-1'!D64</f>
        <v>0</v>
      </c>
      <c r="AF64" s="26"/>
      <c r="AG64">
        <f t="shared" si="2"/>
        <v>37.873156183978359</v>
      </c>
      <c r="AI64" s="75">
        <f>PXIL!L64</f>
        <v>0</v>
      </c>
      <c r="AJ64" s="75">
        <f>PXIL!R64</f>
        <v>0</v>
      </c>
      <c r="AK64" s="75">
        <f>RTM_IEX!L64</f>
        <v>6.73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3.64</v>
      </c>
      <c r="H65">
        <f>PPCL_Spot!R65</f>
        <v>5.1093988942477369</v>
      </c>
      <c r="I65">
        <f>Bawana_NG!R65</f>
        <v>8.31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14.42</v>
      </c>
      <c r="AB65" s="117">
        <f>-STOA!R65</f>
        <v>0</v>
      </c>
      <c r="AC65">
        <f t="shared" si="0"/>
        <v>0.3531387102693801</v>
      </c>
      <c r="AD65">
        <f t="shared" si="1"/>
        <v>39.776260183978358</v>
      </c>
      <c r="AE65">
        <f>'IDT-1'!D65</f>
        <v>0</v>
      </c>
      <c r="AF65" s="26"/>
      <c r="AG65">
        <f t="shared" si="2"/>
        <v>39.776260183978358</v>
      </c>
      <c r="AI65" s="75">
        <f>PXIL!L65</f>
        <v>0</v>
      </c>
      <c r="AJ65" s="75">
        <f>PXIL!R65</f>
        <v>0</v>
      </c>
      <c r="AK65" s="75">
        <f>RTM_IEX!L65</f>
        <v>8.65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3.64</v>
      </c>
      <c r="H66">
        <f>PPCL_Spot!R66</f>
        <v>5.1093988942477369</v>
      </c>
      <c r="I66">
        <f>Bawana_NG!R66</f>
        <v>8.31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14.42</v>
      </c>
      <c r="AB66" s="117">
        <f>-STOA!R66</f>
        <v>0</v>
      </c>
      <c r="AC66">
        <f t="shared" si="0"/>
        <v>0.27701871026938008</v>
      </c>
      <c r="AD66">
        <f t="shared" si="1"/>
        <v>31.202380183978356</v>
      </c>
      <c r="AE66">
        <f>'IDT-1'!D66</f>
        <v>0</v>
      </c>
      <c r="AF66" s="26"/>
      <c r="AG66">
        <f t="shared" si="2"/>
        <v>31.202380183978356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3.64</v>
      </c>
      <c r="H67">
        <f>PPCL_Spot!R67</f>
        <v>5.1093988942477369</v>
      </c>
      <c r="I67">
        <f>Bawana_NG!R67</f>
        <v>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14.42</v>
      </c>
      <c r="AB67" s="117">
        <f>-STOA!R67</f>
        <v>0</v>
      </c>
      <c r="AC67">
        <f t="shared" si="0"/>
        <v>0.41130671026938009</v>
      </c>
      <c r="AD67">
        <f t="shared" si="1"/>
        <v>46.328092183978356</v>
      </c>
      <c r="AE67">
        <f>'IDT-1'!D67</f>
        <v>0</v>
      </c>
      <c r="AF67" s="26"/>
      <c r="AG67">
        <f t="shared" si="2"/>
        <v>46.328092183978356</v>
      </c>
      <c r="AI67" s="75">
        <f>PXIL!L67</f>
        <v>0</v>
      </c>
      <c r="AJ67" s="75">
        <f>PXIL!R67</f>
        <v>0</v>
      </c>
      <c r="AK67" s="75">
        <f>RTM_IEX!L67</f>
        <v>10.57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3.64</v>
      </c>
      <c r="H68">
        <f>PPCL_Spot!R68</f>
        <v>5.1093988942477369</v>
      </c>
      <c r="I68">
        <f>Bawana_NG!R68</f>
        <v>12.96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0.31793871026938009</v>
      </c>
      <c r="AD68">
        <f t="shared" ref="AD68:AD98" si="4">SUM(B68:AB68,AI68:AR68)-AC68</f>
        <v>35.811460183978355</v>
      </c>
      <c r="AE68">
        <f>'IDT-1'!D68</f>
        <v>0</v>
      </c>
      <c r="AF68" s="26"/>
      <c r="AG68">
        <f t="shared" ref="AG68:AG98" si="5">SUM(AD68:AF68)</f>
        <v>35.811460183978355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3.64</v>
      </c>
      <c r="H69">
        <f>PPCL_Spot!R69</f>
        <v>5</v>
      </c>
      <c r="I69">
        <f>Bawana_NG!R69</f>
        <v>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14.42</v>
      </c>
      <c r="AB69" s="117">
        <f>-STOA!R69</f>
        <v>0</v>
      </c>
      <c r="AC69">
        <f t="shared" si="3"/>
        <v>0.31732800000000005</v>
      </c>
      <c r="AD69">
        <f t="shared" si="4"/>
        <v>35.742671999999999</v>
      </c>
      <c r="AE69">
        <f>'IDT-1'!D69</f>
        <v>0</v>
      </c>
      <c r="AF69" s="26"/>
      <c r="AG69">
        <f t="shared" si="5"/>
        <v>35.742671999999999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3.64</v>
      </c>
      <c r="H70">
        <f>PPCL_Spot!R70</f>
        <v>5.1093988942477369</v>
      </c>
      <c r="I70">
        <f>Bawana_NG!R70</f>
        <v>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14.42</v>
      </c>
      <c r="AB70" s="117">
        <f>-STOA!R70</f>
        <v>0</v>
      </c>
      <c r="AC70">
        <f t="shared" si="3"/>
        <v>0.31829071026938011</v>
      </c>
      <c r="AD70">
        <f t="shared" si="4"/>
        <v>35.851108183978354</v>
      </c>
      <c r="AE70">
        <f>'IDT-1'!D70</f>
        <v>0</v>
      </c>
      <c r="AF70" s="26"/>
      <c r="AG70">
        <f t="shared" si="5"/>
        <v>35.851108183978354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3.64</v>
      </c>
      <c r="H71">
        <f>PPCL_Spot!R71</f>
        <v>5.1093988942477369</v>
      </c>
      <c r="I71">
        <f>Bawana_NG!R71</f>
        <v>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14.42</v>
      </c>
      <c r="AB71" s="117">
        <f>-STOA!R71</f>
        <v>0</v>
      </c>
      <c r="AC71">
        <f t="shared" si="3"/>
        <v>0.31829071026938011</v>
      </c>
      <c r="AD71">
        <f t="shared" si="4"/>
        <v>35.851108183978354</v>
      </c>
      <c r="AE71">
        <f>'IDT-1'!D71</f>
        <v>0</v>
      </c>
      <c r="AF71" s="26"/>
      <c r="AG71">
        <f t="shared" si="5"/>
        <v>35.851108183978354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3.64</v>
      </c>
      <c r="H72">
        <f>PPCL_Spot!R72</f>
        <v>5.1093988942477369</v>
      </c>
      <c r="I72">
        <f>Bawana_NG!R72</f>
        <v>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14.42</v>
      </c>
      <c r="AB72" s="117">
        <f>-STOA!R72</f>
        <v>0</v>
      </c>
      <c r="AC72">
        <f t="shared" si="3"/>
        <v>0.31829071026938011</v>
      </c>
      <c r="AD72">
        <f t="shared" si="4"/>
        <v>35.851108183978354</v>
      </c>
      <c r="AE72">
        <f>'IDT-1'!D72</f>
        <v>0</v>
      </c>
      <c r="AF72" s="26"/>
      <c r="AG72">
        <f t="shared" si="5"/>
        <v>35.851108183978354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3.64</v>
      </c>
      <c r="H73">
        <f>PPCL_Spot!R73</f>
        <v>5.1093988942477369</v>
      </c>
      <c r="I73">
        <f>Bawana_NG!R73</f>
        <v>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14.42</v>
      </c>
      <c r="AB73" s="117">
        <f>-STOA!R73</f>
        <v>0</v>
      </c>
      <c r="AC73">
        <f t="shared" si="3"/>
        <v>0.4197547102693801</v>
      </c>
      <c r="AD73">
        <f t="shared" si="4"/>
        <v>47.279644183978355</v>
      </c>
      <c r="AE73">
        <f>'IDT-1'!D73</f>
        <v>0</v>
      </c>
      <c r="AF73" s="26"/>
      <c r="AG73">
        <f t="shared" si="5"/>
        <v>47.279644183978355</v>
      </c>
      <c r="AI73" s="75">
        <f>PXIL!L73</f>
        <v>0</v>
      </c>
      <c r="AJ73" s="75">
        <f>PXIL!R73</f>
        <v>0</v>
      </c>
      <c r="AK73" s="75">
        <f>RTM_IEX!L73</f>
        <v>11.53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3.64</v>
      </c>
      <c r="H74">
        <f>PPCL_Spot!R74</f>
        <v>5.1093988942477369</v>
      </c>
      <c r="I74">
        <f>Bawana_NG!R74</f>
        <v>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14.42</v>
      </c>
      <c r="AB74" s="117">
        <f>-STOA!R74</f>
        <v>0</v>
      </c>
      <c r="AC74">
        <f t="shared" si="3"/>
        <v>0.31829071026938011</v>
      </c>
      <c r="AD74">
        <f t="shared" si="4"/>
        <v>35.851108183978354</v>
      </c>
      <c r="AE74">
        <f>'IDT-1'!D74</f>
        <v>0</v>
      </c>
      <c r="AF74" s="26"/>
      <c r="AG74">
        <f t="shared" si="5"/>
        <v>35.851108183978354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3.64</v>
      </c>
      <c r="H75">
        <f>PPCL_Spot!R75</f>
        <v>5</v>
      </c>
      <c r="I75">
        <f>Bawana_NG!R75</f>
        <v>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14.42</v>
      </c>
      <c r="AB75" s="117">
        <f>-STOA!R75</f>
        <v>0</v>
      </c>
      <c r="AC75">
        <f t="shared" si="3"/>
        <v>0.31732800000000005</v>
      </c>
      <c r="AD75">
        <f t="shared" si="4"/>
        <v>35.742671999999999</v>
      </c>
      <c r="AE75">
        <f>'IDT-1'!D75</f>
        <v>0</v>
      </c>
      <c r="AF75" s="26"/>
      <c r="AG75">
        <f t="shared" si="5"/>
        <v>35.742671999999999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3.64</v>
      </c>
      <c r="H76">
        <f>PPCL_Spot!R76</f>
        <v>5.1093988942477369</v>
      </c>
      <c r="I76">
        <f>Bawana_NG!R76</f>
        <v>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14.42</v>
      </c>
      <c r="AB76" s="117">
        <f>-STOA!R76</f>
        <v>0</v>
      </c>
      <c r="AC76">
        <f t="shared" si="3"/>
        <v>0.35380322035816136</v>
      </c>
      <c r="AD76">
        <f t="shared" si="4"/>
        <v>31.815595673889572</v>
      </c>
      <c r="AE76">
        <f>'IDT-1'!D76</f>
        <v>0</v>
      </c>
      <c r="AF76" s="26"/>
      <c r="AG76">
        <f t="shared" si="5"/>
        <v>31.815595673889572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-4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3.64</v>
      </c>
      <c r="H77">
        <f>PPCL_Spot!R77</f>
        <v>5.1093988942477369</v>
      </c>
      <c r="I77">
        <f>Bawana_NG!R77</f>
        <v>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14.42</v>
      </c>
      <c r="AB77" s="117">
        <f>-STOA!R77</f>
        <v>0</v>
      </c>
      <c r="AC77">
        <f t="shared" si="3"/>
        <v>0.35380322035816136</v>
      </c>
      <c r="AD77">
        <f t="shared" si="4"/>
        <v>31.815595673889572</v>
      </c>
      <c r="AE77">
        <f>'IDT-1'!D77</f>
        <v>0</v>
      </c>
      <c r="AF77" s="26"/>
      <c r="AG77">
        <f t="shared" si="5"/>
        <v>31.815595673889572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3.64</v>
      </c>
      <c r="H78">
        <f>PPCL_Spot!R78</f>
        <v>5.1093988942477369</v>
      </c>
      <c r="I78">
        <f>Bawana_NG!R78</f>
        <v>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14.42</v>
      </c>
      <c r="AB78" s="117">
        <f>-STOA!R78</f>
        <v>0</v>
      </c>
      <c r="AC78">
        <f t="shared" si="3"/>
        <v>0.35380322035816136</v>
      </c>
      <c r="AD78">
        <f t="shared" si="4"/>
        <v>31.815595673889572</v>
      </c>
      <c r="AE78">
        <f>'IDT-1'!D78</f>
        <v>0</v>
      </c>
      <c r="AF78" s="26"/>
      <c r="AG78">
        <f t="shared" si="5"/>
        <v>31.815595673889572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3.64</v>
      </c>
      <c r="H79">
        <f>PPCL_Spot!R79</f>
        <v>5.1093988942477369</v>
      </c>
      <c r="I79">
        <f>Bawana_NG!R79</f>
        <v>8.31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14.42</v>
      </c>
      <c r="AB79" s="117">
        <f>-STOA!R79</f>
        <v>0</v>
      </c>
      <c r="AC79">
        <f t="shared" si="3"/>
        <v>0.42081071026938011</v>
      </c>
      <c r="AD79">
        <f t="shared" si="4"/>
        <v>47.398588183978362</v>
      </c>
      <c r="AE79">
        <f>'IDT-1'!D79</f>
        <v>0</v>
      </c>
      <c r="AF79" s="26"/>
      <c r="AG79">
        <f t="shared" si="5"/>
        <v>47.398588183978362</v>
      </c>
      <c r="AI79" s="75">
        <f>PXIL!L79</f>
        <v>0</v>
      </c>
      <c r="AJ79" s="75">
        <f>PXIL!R79</f>
        <v>0</v>
      </c>
      <c r="AK79" s="75">
        <f>RTM_IEX!L79</f>
        <v>16.34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3.64</v>
      </c>
      <c r="H80">
        <f>PPCL_Spot!R80</f>
        <v>5.1093988942477369</v>
      </c>
      <c r="I80">
        <f>Bawana_NG!R80</f>
        <v>8.31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14.42</v>
      </c>
      <c r="AB80" s="117">
        <f>-STOA!R80</f>
        <v>0</v>
      </c>
      <c r="AC80">
        <f t="shared" si="3"/>
        <v>0.27701871026938008</v>
      </c>
      <c r="AD80">
        <f t="shared" si="4"/>
        <v>31.202380183978356</v>
      </c>
      <c r="AE80">
        <f>'IDT-1'!D80</f>
        <v>0</v>
      </c>
      <c r="AF80" s="26"/>
      <c r="AG80">
        <f t="shared" si="5"/>
        <v>31.202380183978356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3.64</v>
      </c>
      <c r="H81">
        <f>PPCL_Spot!R81</f>
        <v>5.2593954717848526</v>
      </c>
      <c r="I81">
        <f>Bawana_NG!R81</f>
        <v>8.31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14.42</v>
      </c>
      <c r="AB81" s="117">
        <f>-STOA!R81</f>
        <v>0</v>
      </c>
      <c r="AC81">
        <f t="shared" si="3"/>
        <v>0.27833868015170671</v>
      </c>
      <c r="AD81">
        <f t="shared" si="4"/>
        <v>31.351056791633148</v>
      </c>
      <c r="AE81">
        <f>'IDT-1'!D81</f>
        <v>0</v>
      </c>
      <c r="AF81" s="26"/>
      <c r="AG81">
        <f t="shared" si="5"/>
        <v>31.351056791633148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3.64</v>
      </c>
      <c r="H82">
        <f>PPCL_Spot!R82</f>
        <v>5.4506056228469824</v>
      </c>
      <c r="I82">
        <f>Bawana_NG!R82</f>
        <v>8.31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14.42</v>
      </c>
      <c r="AB82" s="117">
        <f>-STOA!R82</f>
        <v>0</v>
      </c>
      <c r="AC82">
        <f t="shared" si="3"/>
        <v>0.28002132948105346</v>
      </c>
      <c r="AD82">
        <f t="shared" si="4"/>
        <v>31.540584293365932</v>
      </c>
      <c r="AE82">
        <f>'IDT-1'!D82</f>
        <v>0</v>
      </c>
      <c r="AF82" s="26"/>
      <c r="AG82">
        <f t="shared" si="5"/>
        <v>31.540584293365932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3.64</v>
      </c>
      <c r="H83">
        <f>PPCL_Spot!R83</f>
        <v>5.4506056228469824</v>
      </c>
      <c r="I83">
        <f>Bawana_NG!R83</f>
        <v>8.31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14.42</v>
      </c>
      <c r="AB83" s="117">
        <f>-STOA!R83</f>
        <v>0</v>
      </c>
      <c r="AC83">
        <f t="shared" si="3"/>
        <v>0.28002132948105346</v>
      </c>
      <c r="AD83">
        <f t="shared" si="4"/>
        <v>31.540584293365932</v>
      </c>
      <c r="AE83">
        <f>'IDT-1'!D83</f>
        <v>0</v>
      </c>
      <c r="AF83" s="26"/>
      <c r="AG83">
        <f t="shared" si="5"/>
        <v>31.540584293365932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3.64</v>
      </c>
      <c r="H84">
        <f>PPCL_Spot!R84</f>
        <v>5.4506056228469824</v>
      </c>
      <c r="I84">
        <f>Bawana_NG!R84</f>
        <v>8.31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14.42</v>
      </c>
      <c r="AB84" s="117">
        <f>-STOA!R84</f>
        <v>0</v>
      </c>
      <c r="AC84">
        <f t="shared" si="3"/>
        <v>0.28002132948105346</v>
      </c>
      <c r="AD84">
        <f t="shared" si="4"/>
        <v>31.540584293365932</v>
      </c>
      <c r="AE84">
        <f>'IDT-1'!D84</f>
        <v>0</v>
      </c>
      <c r="AF84" s="26"/>
      <c r="AG84">
        <f t="shared" si="5"/>
        <v>31.540584293365932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3.64</v>
      </c>
      <c r="H85">
        <f>PPCL_Spot!R85</f>
        <v>5.4506056228469824</v>
      </c>
      <c r="I85">
        <f>Bawana_NG!R85</f>
        <v>8.31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14.42</v>
      </c>
      <c r="AB85" s="117">
        <f>-STOA!R85</f>
        <v>0</v>
      </c>
      <c r="AC85">
        <f t="shared" si="3"/>
        <v>0.43226132948105345</v>
      </c>
      <c r="AD85">
        <f t="shared" si="4"/>
        <v>48.68834429336593</v>
      </c>
      <c r="AE85">
        <f>'IDT-1'!D85</f>
        <v>0</v>
      </c>
      <c r="AF85" s="26"/>
      <c r="AG85">
        <f t="shared" si="5"/>
        <v>48.68834429336593</v>
      </c>
      <c r="AI85" s="75">
        <f>PXIL!L85</f>
        <v>0</v>
      </c>
      <c r="AJ85" s="75">
        <f>PXIL!R85</f>
        <v>0</v>
      </c>
      <c r="AK85" s="75">
        <f>RTM_IEX!L85</f>
        <v>17.3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3.64</v>
      </c>
      <c r="H86">
        <f>PPCL_Spot!R86</f>
        <v>5.4506056228469824</v>
      </c>
      <c r="I86">
        <f>Bawana_NG!R86</f>
        <v>8.31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14.42</v>
      </c>
      <c r="AB86" s="117">
        <f>-STOA!R86</f>
        <v>0</v>
      </c>
      <c r="AC86">
        <f t="shared" si="3"/>
        <v>0.35614132948105348</v>
      </c>
      <c r="AD86">
        <f t="shared" si="4"/>
        <v>40.114464293365927</v>
      </c>
      <c r="AE86">
        <f>'IDT-1'!D86</f>
        <v>0</v>
      </c>
      <c r="AF86" s="26"/>
      <c r="AG86">
        <f t="shared" si="5"/>
        <v>40.114464293365927</v>
      </c>
      <c r="AI86" s="75">
        <f>PXIL!L86</f>
        <v>0</v>
      </c>
      <c r="AJ86" s="75">
        <f>PXIL!R86</f>
        <v>0</v>
      </c>
      <c r="AK86" s="75">
        <f>RTM_IEX!L86</f>
        <v>8.65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3.64</v>
      </c>
      <c r="H87">
        <f>PPCL_Spot!R87</f>
        <v>5.2593954717848526</v>
      </c>
      <c r="I87">
        <f>Bawana_NG!R87</f>
        <v>8.31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14.42</v>
      </c>
      <c r="AB87" s="117">
        <f>-STOA!R87</f>
        <v>0</v>
      </c>
      <c r="AC87">
        <f t="shared" si="3"/>
        <v>0.27833868015170671</v>
      </c>
      <c r="AD87">
        <f t="shared" si="4"/>
        <v>31.351056791633148</v>
      </c>
      <c r="AE87">
        <f>'IDT-1'!D87</f>
        <v>0</v>
      </c>
      <c r="AF87" s="26"/>
      <c r="AG87">
        <f t="shared" si="5"/>
        <v>31.351056791633148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3.64</v>
      </c>
      <c r="H88">
        <f>PPCL_Spot!R88</f>
        <v>5.4506056228469824</v>
      </c>
      <c r="I88">
        <f>Bawana_NG!R88</f>
        <v>8.31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14.42</v>
      </c>
      <c r="AB88" s="117">
        <f>-STOA!R88</f>
        <v>0</v>
      </c>
      <c r="AC88">
        <f t="shared" si="3"/>
        <v>0.28002132948105346</v>
      </c>
      <c r="AD88">
        <f t="shared" si="4"/>
        <v>31.540584293365932</v>
      </c>
      <c r="AE88">
        <f>'IDT-1'!D88</f>
        <v>0</v>
      </c>
      <c r="AF88" s="26"/>
      <c r="AG88">
        <f t="shared" si="5"/>
        <v>31.540584293365932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3.64</v>
      </c>
      <c r="H89">
        <f>PPCL_Spot!R89</f>
        <v>5.4506056228469824</v>
      </c>
      <c r="I89">
        <f>Bawana_NG!R89</f>
        <v>8.31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14.42</v>
      </c>
      <c r="AB89" s="117">
        <f>-STOA!R89</f>
        <v>0</v>
      </c>
      <c r="AC89">
        <f t="shared" si="3"/>
        <v>0.35614132948105348</v>
      </c>
      <c r="AD89">
        <f t="shared" si="4"/>
        <v>40.114464293365927</v>
      </c>
      <c r="AE89">
        <f>'IDT-1'!D89</f>
        <v>0</v>
      </c>
      <c r="AF89" s="26"/>
      <c r="AG89">
        <f t="shared" si="5"/>
        <v>40.114464293365927</v>
      </c>
      <c r="AI89" s="75">
        <f>PXIL!L89</f>
        <v>0</v>
      </c>
      <c r="AJ89" s="75">
        <f>PXIL!R89</f>
        <v>0</v>
      </c>
      <c r="AK89" s="75">
        <f>RTM_IEX!L89</f>
        <v>8.65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3.64</v>
      </c>
      <c r="H90">
        <f>PPCL_Spot!R90</f>
        <v>5.4506056228469824</v>
      </c>
      <c r="I90">
        <f>Bawana_NG!R90</f>
        <v>8.31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14.42</v>
      </c>
      <c r="AB90" s="117">
        <f>-STOA!R90</f>
        <v>0</v>
      </c>
      <c r="AC90">
        <f t="shared" si="3"/>
        <v>0.33924532948105346</v>
      </c>
      <c r="AD90">
        <f t="shared" si="4"/>
        <v>38.211360293365935</v>
      </c>
      <c r="AE90">
        <f>'IDT-1'!D90</f>
        <v>0</v>
      </c>
      <c r="AF90" s="26"/>
      <c r="AG90">
        <f t="shared" si="5"/>
        <v>38.211360293365935</v>
      </c>
      <c r="AI90" s="75">
        <f>PXIL!L90</f>
        <v>0</v>
      </c>
      <c r="AJ90" s="75">
        <f>PXIL!R90</f>
        <v>0</v>
      </c>
      <c r="AK90" s="75">
        <f>RTM_IEX!L90</f>
        <v>6.73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3.64</v>
      </c>
      <c r="H91">
        <f>PPCL_Spot!R91</f>
        <v>5.4506056228469824</v>
      </c>
      <c r="I91">
        <f>Bawana_NG!R91</f>
        <v>8.31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14.42</v>
      </c>
      <c r="AB91" s="117">
        <f>-STOA!R91</f>
        <v>0</v>
      </c>
      <c r="AC91">
        <f t="shared" si="3"/>
        <v>0.37303732948105345</v>
      </c>
      <c r="AD91">
        <f t="shared" si="4"/>
        <v>42.017568293365933</v>
      </c>
      <c r="AE91">
        <f>'IDT-1'!D91</f>
        <v>0</v>
      </c>
      <c r="AF91" s="26"/>
      <c r="AG91">
        <f t="shared" si="5"/>
        <v>42.017568293365933</v>
      </c>
      <c r="AI91" s="75">
        <f>PXIL!L91</f>
        <v>0</v>
      </c>
      <c r="AJ91" s="75">
        <f>PXIL!R91</f>
        <v>0</v>
      </c>
      <c r="AK91" s="75">
        <f>RTM_IEX!L91</f>
        <v>10.57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3.64</v>
      </c>
      <c r="H92">
        <f>PPCL_Spot!R92</f>
        <v>5.4506056228469824</v>
      </c>
      <c r="I92">
        <f>Bawana_NG!R92</f>
        <v>7.3599999999999994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14.42</v>
      </c>
      <c r="AB92" s="117">
        <f>-STOA!R92</f>
        <v>0</v>
      </c>
      <c r="AC92">
        <f t="shared" si="3"/>
        <v>0.27166132948105343</v>
      </c>
      <c r="AD92">
        <f t="shared" si="4"/>
        <v>30.598944293365928</v>
      </c>
      <c r="AE92">
        <f>'IDT-1'!D92</f>
        <v>0</v>
      </c>
      <c r="AF92" s="26"/>
      <c r="AG92">
        <f t="shared" si="5"/>
        <v>30.598944293365928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3.64</v>
      </c>
      <c r="H93">
        <f>PPCL_Spot!R93</f>
        <v>5.2593954717848526</v>
      </c>
      <c r="I93">
        <f>Bawana_NG!R93</f>
        <v>8.31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14.42</v>
      </c>
      <c r="AB93" s="117">
        <f>-STOA!R93</f>
        <v>0</v>
      </c>
      <c r="AC93">
        <f t="shared" si="3"/>
        <v>0.27833868015170671</v>
      </c>
      <c r="AD93">
        <f t="shared" si="4"/>
        <v>31.351056791633148</v>
      </c>
      <c r="AE93">
        <f>'IDT-1'!D93</f>
        <v>0</v>
      </c>
      <c r="AF93" s="26"/>
      <c r="AG93">
        <f t="shared" si="5"/>
        <v>31.351056791633148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3.64</v>
      </c>
      <c r="H94">
        <f>PPCL_Spot!R94</f>
        <v>5.4506056228469824</v>
      </c>
      <c r="I94">
        <f>Bawana_NG!R94</f>
        <v>8.27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14.42</v>
      </c>
      <c r="AB94" s="117">
        <f>-STOA!R94</f>
        <v>0</v>
      </c>
      <c r="AC94">
        <f t="shared" si="3"/>
        <v>0.28811732948105351</v>
      </c>
      <c r="AD94">
        <f t="shared" si="4"/>
        <v>32.452488293365931</v>
      </c>
      <c r="AE94">
        <f>'IDT-1'!D94</f>
        <v>0</v>
      </c>
      <c r="AF94" s="26"/>
      <c r="AG94">
        <f t="shared" si="5"/>
        <v>32.452488293365931</v>
      </c>
      <c r="AI94" s="75">
        <f>PXIL!L94</f>
        <v>0</v>
      </c>
      <c r="AJ94" s="75">
        <f>PXIL!R94</f>
        <v>0</v>
      </c>
      <c r="AK94" s="75">
        <f>RTM_IEX!L94</f>
        <v>0.96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3.64</v>
      </c>
      <c r="H95">
        <f>PPCL_Spot!R95</f>
        <v>5.4506056228469824</v>
      </c>
      <c r="I95">
        <f>Bawana_NG!R95</f>
        <v>6.44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14.42</v>
      </c>
      <c r="AB95" s="117">
        <f>-STOA!R95</f>
        <v>0</v>
      </c>
      <c r="AC95">
        <f t="shared" si="3"/>
        <v>0.26356532948105349</v>
      </c>
      <c r="AD95">
        <f t="shared" si="4"/>
        <v>29.687040293365932</v>
      </c>
      <c r="AE95">
        <f>'IDT-1'!D95</f>
        <v>0</v>
      </c>
      <c r="AF95" s="26"/>
      <c r="AG95">
        <f t="shared" si="5"/>
        <v>29.687040293365932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3.64</v>
      </c>
      <c r="H96">
        <f>PPCL_Spot!R96</f>
        <v>5.4506056228469824</v>
      </c>
      <c r="I96">
        <f>Bawana_NG!R96</f>
        <v>5.5097698701081725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14.42</v>
      </c>
      <c r="AB96" s="117">
        <f>-STOA!R96</f>
        <v>0</v>
      </c>
      <c r="AC96">
        <f t="shared" si="3"/>
        <v>0.25537930433800538</v>
      </c>
      <c r="AD96">
        <f t="shared" si="4"/>
        <v>28.764996188617147</v>
      </c>
      <c r="AE96">
        <f>'IDT-1'!D96</f>
        <v>0</v>
      </c>
      <c r="AF96" s="26"/>
      <c r="AG96">
        <f t="shared" si="5"/>
        <v>28.764996188617147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3.64</v>
      </c>
      <c r="H97">
        <f>PPCL_Spot!R97</f>
        <v>5.4506056228469824</v>
      </c>
      <c r="I97">
        <f>Bawana_NG!R97</f>
        <v>8.31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14.42</v>
      </c>
      <c r="AB97" s="117">
        <f>-STOA!R97</f>
        <v>0</v>
      </c>
      <c r="AC97">
        <f t="shared" si="3"/>
        <v>0.29691732948105348</v>
      </c>
      <c r="AD97">
        <f t="shared" si="4"/>
        <v>33.443688293365931</v>
      </c>
      <c r="AE97">
        <f>'IDT-1'!D97</f>
        <v>0</v>
      </c>
      <c r="AF97" s="26"/>
      <c r="AG97">
        <f t="shared" si="5"/>
        <v>33.443688293365931</v>
      </c>
      <c r="AI97" s="75">
        <f>PXIL!L97</f>
        <v>0</v>
      </c>
      <c r="AJ97" s="75">
        <f>PXIL!R97</f>
        <v>0</v>
      </c>
      <c r="AK97" s="75">
        <f>RTM_IEX!L97</f>
        <v>1.92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3.64</v>
      </c>
      <c r="H98">
        <f>PPCL_Spot!R98</f>
        <v>5.4506056228469824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14.42</v>
      </c>
      <c r="AB98" s="117">
        <f>-STOA!R98</f>
        <v>0</v>
      </c>
      <c r="AC98">
        <f t="shared" si="3"/>
        <v>0.30249996709203009</v>
      </c>
      <c r="AD98">
        <f t="shared" si="4"/>
        <v>24.028105655754953</v>
      </c>
      <c r="AE98">
        <f>'IDT-1'!D98</f>
        <v>0</v>
      </c>
      <c r="AF98" s="26"/>
      <c r="AG98">
        <f t="shared" si="5"/>
        <v>24.028105655754953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-5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8.7359999999999799E-2</v>
      </c>
      <c r="H99">
        <f t="shared" si="6"/>
        <v>0.12368939944460257</v>
      </c>
      <c r="I99">
        <f t="shared" si="6"/>
        <v>0.22440469382635195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0.28841999999999984</v>
      </c>
      <c r="AB99" s="117">
        <f t="shared" si="6"/>
        <v>0</v>
      </c>
      <c r="AC99">
        <f t="shared" si="6"/>
        <v>7.3717100627537302E-3</v>
      </c>
      <c r="AD99">
        <f t="shared" si="6"/>
        <v>0.8217848832082012</v>
      </c>
      <c r="AE99">
        <f t="shared" ref="AE99:AR99" si="7">SUM(AE3:AE98)/4000</f>
        <v>0</v>
      </c>
      <c r="AG99">
        <f t="shared" si="7"/>
        <v>0.8217848832082012</v>
      </c>
      <c r="AI99">
        <f t="shared" si="7"/>
        <v>0</v>
      </c>
      <c r="AJ99">
        <f t="shared" si="7"/>
        <v>0</v>
      </c>
      <c r="AK99">
        <f t="shared" si="7"/>
        <v>0.10953249999999999</v>
      </c>
      <c r="AL99">
        <f t="shared" si="7"/>
        <v>-4.2500000000000003E-3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44682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44586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13.225505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1.06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0.12571244400000001</v>
      </c>
      <c r="AD3">
        <f>SUM(B3:AB3,AI3:AR3)-AC3</f>
        <v>14.159792556000001</v>
      </c>
      <c r="AE3">
        <v>0</v>
      </c>
      <c r="AF3" s="26"/>
      <c r="AG3">
        <f>SUM(AD3:AF3)</f>
        <v>14.159792556000001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13.225505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1.06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0.12571244400000001</v>
      </c>
      <c r="AD4">
        <f t="shared" ref="AD4:AD67" si="1">SUM(B4:AB4,AI4:AR4)-AC4</f>
        <v>14.159792556000001</v>
      </c>
      <c r="AE4">
        <v>0</v>
      </c>
      <c r="AF4" s="26"/>
      <c r="AG4">
        <f t="shared" ref="AG4:AG67" si="2">SUM(AD4:AF4)</f>
        <v>14.159792556000001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13.172226999999999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0.1159155976</v>
      </c>
      <c r="AD5">
        <f t="shared" si="1"/>
        <v>13.056311402399999</v>
      </c>
      <c r="AE5">
        <v>0</v>
      </c>
      <c r="AF5" s="26"/>
      <c r="AG5">
        <f t="shared" si="2"/>
        <v>13.056311402399999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13.131691999999999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0.11555888960000001</v>
      </c>
      <c r="AD6">
        <f t="shared" si="1"/>
        <v>13.016133110399998</v>
      </c>
      <c r="AE6">
        <v>0</v>
      </c>
      <c r="AF6" s="26"/>
      <c r="AG6">
        <f t="shared" si="2"/>
        <v>13.016133110399998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13.225455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0.86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0.123952004</v>
      </c>
      <c r="AD7">
        <f t="shared" si="1"/>
        <v>13.961502996</v>
      </c>
      <c r="AE7">
        <v>0</v>
      </c>
      <c r="AF7" s="26"/>
      <c r="AG7">
        <f t="shared" si="2"/>
        <v>13.961502996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10.571519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9.3029367200000004E-2</v>
      </c>
      <c r="AD8">
        <f t="shared" si="1"/>
        <v>10.478489632800001</v>
      </c>
      <c r="AE8">
        <v>0</v>
      </c>
      <c r="AF8" s="26"/>
      <c r="AG8">
        <f t="shared" si="2"/>
        <v>10.478489632800001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13.225455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1.73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0.131608004</v>
      </c>
      <c r="AD9">
        <f t="shared" si="1"/>
        <v>14.823846996</v>
      </c>
      <c r="AE9">
        <v>0</v>
      </c>
      <c r="AF9" s="26"/>
      <c r="AG9">
        <f t="shared" si="2"/>
        <v>14.823846996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13.225455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1.35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0.12826400400000001</v>
      </c>
      <c r="AD10">
        <f t="shared" si="1"/>
        <v>14.447190996</v>
      </c>
      <c r="AE10">
        <v>0</v>
      </c>
      <c r="AF10" s="26"/>
      <c r="AG10">
        <f t="shared" si="2"/>
        <v>14.447190996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13.225455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1.73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0.131608004</v>
      </c>
      <c r="AD11">
        <f t="shared" si="1"/>
        <v>14.823846996</v>
      </c>
      <c r="AE11">
        <v>0</v>
      </c>
      <c r="AF11" s="26"/>
      <c r="AG11">
        <f t="shared" si="2"/>
        <v>14.823846996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13.225455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0.57999999999999996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0.12148800400000001</v>
      </c>
      <c r="AD12">
        <f t="shared" si="1"/>
        <v>13.683966996000001</v>
      </c>
      <c r="AE12">
        <v>0</v>
      </c>
      <c r="AF12" s="26"/>
      <c r="AG12">
        <f t="shared" si="2"/>
        <v>13.683966996000001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13.225455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0.77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0.123160004</v>
      </c>
      <c r="AD13">
        <f t="shared" si="1"/>
        <v>13.872294995999999</v>
      </c>
      <c r="AE13">
        <v>0</v>
      </c>
      <c r="AF13" s="26"/>
      <c r="AG13">
        <f t="shared" si="2"/>
        <v>13.872294995999999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13.225455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0.86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0.123952004</v>
      </c>
      <c r="AD14">
        <f t="shared" si="1"/>
        <v>13.961502996</v>
      </c>
      <c r="AE14">
        <v>0</v>
      </c>
      <c r="AF14" s="26"/>
      <c r="AG14">
        <f t="shared" si="2"/>
        <v>13.961502996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11.199816999999999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9.8558389600000004E-2</v>
      </c>
      <c r="AD15">
        <f t="shared" si="1"/>
        <v>11.101258610399999</v>
      </c>
      <c r="AE15">
        <v>0</v>
      </c>
      <c r="AF15" s="26"/>
      <c r="AG15">
        <f t="shared" si="2"/>
        <v>11.101258610399999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12.960236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0.11405007680000001</v>
      </c>
      <c r="AD16">
        <f t="shared" si="1"/>
        <v>12.8461859232</v>
      </c>
      <c r="AE16">
        <v>0</v>
      </c>
      <c r="AF16" s="26"/>
      <c r="AG16">
        <f t="shared" si="2"/>
        <v>12.8461859232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13.225455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0.67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0.12228000400000001</v>
      </c>
      <c r="AD17">
        <f t="shared" si="1"/>
        <v>13.773174996</v>
      </c>
      <c r="AE17">
        <v>0</v>
      </c>
      <c r="AF17" s="26"/>
      <c r="AG17">
        <f t="shared" si="2"/>
        <v>13.773174996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13.225455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2.69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0.14005600400000001</v>
      </c>
      <c r="AD18">
        <f t="shared" si="1"/>
        <v>15.775398996</v>
      </c>
      <c r="AE18">
        <v>0</v>
      </c>
      <c r="AF18" s="26"/>
      <c r="AG18">
        <f t="shared" si="2"/>
        <v>15.775398996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13.225455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0.77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0.123160004</v>
      </c>
      <c r="AD19">
        <f t="shared" si="1"/>
        <v>13.872294995999999</v>
      </c>
      <c r="AE19">
        <v>0</v>
      </c>
      <c r="AF19" s="26"/>
      <c r="AG19">
        <f t="shared" si="2"/>
        <v>13.872294995999999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13.225455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0.67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0.12228000400000001</v>
      </c>
      <c r="AD20">
        <f t="shared" si="1"/>
        <v>13.773174996</v>
      </c>
      <c r="AE20">
        <v>0</v>
      </c>
      <c r="AF20" s="26"/>
      <c r="AG20">
        <f t="shared" si="2"/>
        <v>13.773174996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13.225455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0.38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0.11972800400000001</v>
      </c>
      <c r="AD21">
        <f t="shared" si="1"/>
        <v>13.485726996</v>
      </c>
      <c r="AE21">
        <v>0</v>
      </c>
      <c r="AF21" s="26"/>
      <c r="AG21">
        <f t="shared" si="2"/>
        <v>13.485726996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12.918369999999999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0.11368165600000001</v>
      </c>
      <c r="AD22">
        <f t="shared" si="1"/>
        <v>12.804688343999999</v>
      </c>
      <c r="AE22">
        <v>0</v>
      </c>
      <c r="AF22" s="26"/>
      <c r="AG22">
        <f t="shared" si="2"/>
        <v>12.804688343999999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13.225455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0.86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0.123952004</v>
      </c>
      <c r="AD23">
        <f t="shared" si="1"/>
        <v>13.961502996</v>
      </c>
      <c r="AE23">
        <v>0</v>
      </c>
      <c r="AF23" s="26"/>
      <c r="AG23">
        <f t="shared" si="2"/>
        <v>13.961502996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13.225455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0.28999999999999998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0.118936004</v>
      </c>
      <c r="AD24">
        <f t="shared" si="1"/>
        <v>13.396518995999999</v>
      </c>
      <c r="AE24">
        <v>0</v>
      </c>
      <c r="AF24" s="26"/>
      <c r="AG24">
        <f t="shared" si="2"/>
        <v>13.396518995999999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13.225455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4.04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0.15193600400000001</v>
      </c>
      <c r="AD25">
        <f t="shared" si="1"/>
        <v>17.113518996</v>
      </c>
      <c r="AE25">
        <v>0</v>
      </c>
      <c r="AF25" s="26"/>
      <c r="AG25">
        <f t="shared" si="2"/>
        <v>17.113518996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13.225455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0.48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0.12060800400000002</v>
      </c>
      <c r="AD26">
        <f t="shared" si="1"/>
        <v>13.584846996000001</v>
      </c>
      <c r="AE26">
        <v>0</v>
      </c>
      <c r="AF26" s="26"/>
      <c r="AG26">
        <f t="shared" si="2"/>
        <v>13.584846996000001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13.225455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0.48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0.12060800400000002</v>
      </c>
      <c r="AD27">
        <f t="shared" si="1"/>
        <v>13.584846996000001</v>
      </c>
      <c r="AE27">
        <v>0</v>
      </c>
      <c r="AF27" s="26"/>
      <c r="AG27">
        <f t="shared" si="2"/>
        <v>13.584846996000001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13.225455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4.42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0.155280004</v>
      </c>
      <c r="AD28">
        <f t="shared" si="1"/>
        <v>17.490174995999997</v>
      </c>
      <c r="AE28">
        <v>0</v>
      </c>
      <c r="AF28" s="26"/>
      <c r="AG28">
        <f t="shared" si="2"/>
        <v>17.490174995999997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13.225455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0.48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0.12060800400000002</v>
      </c>
      <c r="AD29">
        <f t="shared" si="1"/>
        <v>13.584846996000001</v>
      </c>
      <c r="AE29">
        <v>0</v>
      </c>
      <c r="AF29" s="26"/>
      <c r="AG29">
        <f t="shared" si="2"/>
        <v>13.584846996000001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13.225455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1.54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0.12993600399999999</v>
      </c>
      <c r="AD30">
        <f t="shared" si="1"/>
        <v>14.635518996</v>
      </c>
      <c r="AE30">
        <v>0</v>
      </c>
      <c r="AF30" s="26"/>
      <c r="AG30">
        <f t="shared" si="2"/>
        <v>14.635518996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13.225455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4.2300000000000004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0.15360800400000002</v>
      </c>
      <c r="AD31">
        <f t="shared" si="1"/>
        <v>17.301846996000002</v>
      </c>
      <c r="AE31">
        <v>0</v>
      </c>
      <c r="AF31" s="26"/>
      <c r="AG31">
        <f t="shared" si="2"/>
        <v>17.301846996000002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13.225455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5.57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0.16540000400000002</v>
      </c>
      <c r="AD32">
        <f t="shared" si="1"/>
        <v>18.630054996000002</v>
      </c>
      <c r="AE32">
        <v>0</v>
      </c>
      <c r="AF32" s="26"/>
      <c r="AG32">
        <f t="shared" si="2"/>
        <v>18.630054996000002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13.225455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1.54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0.12993600399999999</v>
      </c>
      <c r="AD33">
        <f t="shared" si="1"/>
        <v>14.635518996</v>
      </c>
      <c r="AE33">
        <v>0</v>
      </c>
      <c r="AF33" s="26"/>
      <c r="AG33">
        <f t="shared" si="2"/>
        <v>14.635518996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13.225455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1.63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0.13072800400000001</v>
      </c>
      <c r="AD34">
        <f t="shared" si="1"/>
        <v>14.724726995999999</v>
      </c>
      <c r="AE34">
        <v>0</v>
      </c>
      <c r="AF34" s="26"/>
      <c r="AG34">
        <f t="shared" si="2"/>
        <v>14.724726995999999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13.225455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2.02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0.134160004</v>
      </c>
      <c r="AD35">
        <f t="shared" si="1"/>
        <v>15.111294996</v>
      </c>
      <c r="AE35">
        <v>0</v>
      </c>
      <c r="AF35" s="26"/>
      <c r="AG35">
        <f t="shared" si="2"/>
        <v>15.111294996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13.225455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0.28999999999999998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0.118936004</v>
      </c>
      <c r="AD36">
        <f t="shared" si="1"/>
        <v>13.396518995999999</v>
      </c>
      <c r="AE36">
        <v>0</v>
      </c>
      <c r="AF36" s="26"/>
      <c r="AG36">
        <f t="shared" si="2"/>
        <v>13.396518995999999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13.225455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0.138384004</v>
      </c>
      <c r="AD37">
        <f t="shared" si="1"/>
        <v>15.587070996</v>
      </c>
      <c r="AE37">
        <v>0</v>
      </c>
      <c r="AF37" s="26"/>
      <c r="AG37">
        <f t="shared" si="2"/>
        <v>15.587070996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13.225455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3.17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0.14428000399999999</v>
      </c>
      <c r="AD38">
        <f t="shared" si="1"/>
        <v>16.251174996</v>
      </c>
      <c r="AE38">
        <v>0</v>
      </c>
      <c r="AF38" s="26"/>
      <c r="AG38">
        <f t="shared" si="2"/>
        <v>16.251174996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13.225455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4.71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0.15783200400000003</v>
      </c>
      <c r="AD39">
        <f t="shared" si="1"/>
        <v>17.777622996000002</v>
      </c>
      <c r="AE39">
        <v>0</v>
      </c>
      <c r="AF39" s="26"/>
      <c r="AG39">
        <f t="shared" si="2"/>
        <v>17.777622996000002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13.225455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1.25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0.12738400400000002</v>
      </c>
      <c r="AD40">
        <f t="shared" si="1"/>
        <v>14.348070996000001</v>
      </c>
      <c r="AE40">
        <v>0</v>
      </c>
      <c r="AF40" s="26"/>
      <c r="AG40">
        <f t="shared" si="2"/>
        <v>14.348070996000001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13.225455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1.44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0.129056004</v>
      </c>
      <c r="AD41">
        <f t="shared" si="1"/>
        <v>14.536398995999999</v>
      </c>
      <c r="AE41">
        <v>0</v>
      </c>
      <c r="AF41" s="26"/>
      <c r="AG41">
        <f t="shared" si="2"/>
        <v>14.536398995999999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12.931984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0.11380145920000001</v>
      </c>
      <c r="AD42">
        <f t="shared" si="1"/>
        <v>12.818182540800001</v>
      </c>
      <c r="AE42">
        <v>0</v>
      </c>
      <c r="AF42" s="26"/>
      <c r="AG42">
        <f t="shared" si="2"/>
        <v>12.818182540800001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13.225455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0.11638400400000001</v>
      </c>
      <c r="AD43">
        <f t="shared" si="1"/>
        <v>13.109070996</v>
      </c>
      <c r="AE43">
        <v>0</v>
      </c>
      <c r="AF43" s="26"/>
      <c r="AG43">
        <f t="shared" si="2"/>
        <v>13.109070996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13.225455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2.88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0.14172800399999999</v>
      </c>
      <c r="AD44">
        <f t="shared" si="1"/>
        <v>15.963726995999998</v>
      </c>
      <c r="AE44">
        <v>0</v>
      </c>
      <c r="AF44" s="26"/>
      <c r="AG44">
        <f t="shared" si="2"/>
        <v>15.963726995999998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13.225455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0.48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0.12060800400000002</v>
      </c>
      <c r="AD45">
        <f t="shared" si="1"/>
        <v>13.584846996000001</v>
      </c>
      <c r="AE45">
        <v>0</v>
      </c>
      <c r="AF45" s="26"/>
      <c r="AG45">
        <f t="shared" si="2"/>
        <v>13.584846996000001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13.225455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0.12738400400000002</v>
      </c>
      <c r="AD46">
        <f t="shared" si="1"/>
        <v>14.348070996000001</v>
      </c>
      <c r="AE46">
        <v>0</v>
      </c>
      <c r="AF46" s="26"/>
      <c r="AG46">
        <f t="shared" si="2"/>
        <v>14.348070996000001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12.866984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0.11322945920000001</v>
      </c>
      <c r="AD47">
        <f t="shared" si="1"/>
        <v>12.753754540800001</v>
      </c>
      <c r="AE47">
        <v>0</v>
      </c>
      <c r="AF47" s="26"/>
      <c r="AG47">
        <f t="shared" si="2"/>
        <v>12.753754540800001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12.223128000000001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0.10756352640000001</v>
      </c>
      <c r="AD48">
        <f t="shared" si="1"/>
        <v>12.115564473600001</v>
      </c>
      <c r="AE48">
        <v>0</v>
      </c>
      <c r="AF48" s="26"/>
      <c r="AG48">
        <f t="shared" si="2"/>
        <v>12.115564473600001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13.225455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0.67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0.12228000400000001</v>
      </c>
      <c r="AD49">
        <f t="shared" si="1"/>
        <v>13.773174996</v>
      </c>
      <c r="AE49">
        <v>0</v>
      </c>
      <c r="AF49" s="26"/>
      <c r="AG49">
        <f t="shared" si="2"/>
        <v>13.773174996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13.225455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0.67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0.12228000400000001</v>
      </c>
      <c r="AD50">
        <f t="shared" si="1"/>
        <v>13.773174996</v>
      </c>
      <c r="AE50">
        <v>0</v>
      </c>
      <c r="AF50" s="26"/>
      <c r="AG50">
        <f t="shared" si="2"/>
        <v>13.773174996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13.225455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0.57999999999999996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0.12148800400000001</v>
      </c>
      <c r="AD51">
        <f t="shared" si="1"/>
        <v>13.683966996000001</v>
      </c>
      <c r="AE51">
        <v>0</v>
      </c>
      <c r="AF51" s="26"/>
      <c r="AG51">
        <f t="shared" si="2"/>
        <v>13.683966996000001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13.225455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0.11726400400000001</v>
      </c>
      <c r="AD52">
        <f t="shared" si="1"/>
        <v>13.208190995999999</v>
      </c>
      <c r="AE52">
        <v>0</v>
      </c>
      <c r="AF52" s="26"/>
      <c r="AG52">
        <f t="shared" si="2"/>
        <v>13.208190995999999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13.225455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4.6100000000000003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0.15695200400000001</v>
      </c>
      <c r="AD53">
        <f t="shared" si="1"/>
        <v>17.678502995999999</v>
      </c>
      <c r="AE53">
        <v>0</v>
      </c>
      <c r="AF53" s="26"/>
      <c r="AG53">
        <f t="shared" si="2"/>
        <v>17.678502995999999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13.225455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1.54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0.12993600399999999</v>
      </c>
      <c r="AD54">
        <f t="shared" si="1"/>
        <v>14.635518996</v>
      </c>
      <c r="AE54">
        <v>0</v>
      </c>
      <c r="AF54" s="26"/>
      <c r="AG54">
        <f t="shared" si="2"/>
        <v>14.635518996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13.225455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1.1499999999999999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0.126504004</v>
      </c>
      <c r="AD55">
        <f t="shared" si="1"/>
        <v>14.248950996000001</v>
      </c>
      <c r="AE55">
        <v>0</v>
      </c>
      <c r="AF55" s="26"/>
      <c r="AG55">
        <f t="shared" si="2"/>
        <v>14.248950996000001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13.225455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0.67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0.12228000400000001</v>
      </c>
      <c r="AD56">
        <f t="shared" si="1"/>
        <v>13.773174996</v>
      </c>
      <c r="AE56">
        <v>0</v>
      </c>
      <c r="AF56" s="26"/>
      <c r="AG56">
        <f t="shared" si="2"/>
        <v>13.773174996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13.117668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0.11543547840000001</v>
      </c>
      <c r="AD57">
        <f t="shared" si="1"/>
        <v>13.0022325216</v>
      </c>
      <c r="AE57">
        <v>0</v>
      </c>
      <c r="AF57" s="26"/>
      <c r="AG57">
        <f t="shared" si="2"/>
        <v>13.0022325216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13.225455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0.28999999999999998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0.118936004</v>
      </c>
      <c r="AD58">
        <f t="shared" si="1"/>
        <v>13.396518995999999</v>
      </c>
      <c r="AE58">
        <v>0</v>
      </c>
      <c r="AF58" s="26"/>
      <c r="AG58">
        <f t="shared" si="2"/>
        <v>13.396518995999999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13.225455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1.06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0.12571200400000002</v>
      </c>
      <c r="AD59">
        <f t="shared" si="1"/>
        <v>14.159742996</v>
      </c>
      <c r="AE59">
        <v>0</v>
      </c>
      <c r="AF59" s="26"/>
      <c r="AG59">
        <f t="shared" si="2"/>
        <v>14.159742996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13.225455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3.46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0.14683200400000002</v>
      </c>
      <c r="AD60">
        <f t="shared" si="1"/>
        <v>16.538622996000001</v>
      </c>
      <c r="AE60">
        <v>0</v>
      </c>
      <c r="AF60" s="26"/>
      <c r="AG60">
        <f t="shared" si="2"/>
        <v>16.538622996000001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13.225455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2.02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0.134160004</v>
      </c>
      <c r="AD61">
        <f t="shared" si="1"/>
        <v>15.111294996</v>
      </c>
      <c r="AE61">
        <v>0</v>
      </c>
      <c r="AF61" s="26"/>
      <c r="AG61">
        <f t="shared" si="2"/>
        <v>15.111294996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13.225455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1.83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0.13248800400000002</v>
      </c>
      <c r="AD62">
        <f t="shared" si="1"/>
        <v>14.922966996</v>
      </c>
      <c r="AE62">
        <v>0</v>
      </c>
      <c r="AF62" s="26"/>
      <c r="AG62">
        <f t="shared" si="2"/>
        <v>14.922966996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13.225455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2.11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0.13495200400000001</v>
      </c>
      <c r="AD63">
        <f t="shared" si="1"/>
        <v>15.200502995999999</v>
      </c>
      <c r="AE63">
        <v>0</v>
      </c>
      <c r="AF63" s="26"/>
      <c r="AG63">
        <f t="shared" si="2"/>
        <v>15.200502995999999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13.225455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0.96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0.12483200400000001</v>
      </c>
      <c r="AD64">
        <f t="shared" si="1"/>
        <v>14.060622996000001</v>
      </c>
      <c r="AE64">
        <v>0</v>
      </c>
      <c r="AF64" s="26"/>
      <c r="AG64">
        <f t="shared" si="2"/>
        <v>14.060622996000001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13.225455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4.6100000000000003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0.15695200400000001</v>
      </c>
      <c r="AD65">
        <f t="shared" si="1"/>
        <v>17.678502995999999</v>
      </c>
      <c r="AE65">
        <v>0</v>
      </c>
      <c r="AF65" s="26"/>
      <c r="AG65">
        <f t="shared" si="2"/>
        <v>17.678502995999999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13.225455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1.73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0.131608004</v>
      </c>
      <c r="AD66">
        <f t="shared" si="1"/>
        <v>14.823846996</v>
      </c>
      <c r="AE66">
        <v>0</v>
      </c>
      <c r="AF66" s="26"/>
      <c r="AG66">
        <f t="shared" si="2"/>
        <v>14.823846996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13.225455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0.16038400400000002</v>
      </c>
      <c r="AD67">
        <f t="shared" si="1"/>
        <v>18.065070995999999</v>
      </c>
      <c r="AE67">
        <v>0</v>
      </c>
      <c r="AF67" s="26"/>
      <c r="AG67">
        <f t="shared" si="2"/>
        <v>18.065070995999999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13.225455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3.27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0.14516000400000001</v>
      </c>
      <c r="AD68">
        <f t="shared" ref="AD68:AD98" si="4">SUM(B68:AB68,AI68:AR68)-AC68</f>
        <v>16.350294995999999</v>
      </c>
      <c r="AE68">
        <v>0</v>
      </c>
      <c r="AF68" s="26"/>
      <c r="AG68">
        <f t="shared" ref="AG68:AG98" si="5">SUM(AD68:AF68)</f>
        <v>16.350294995999999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13.225455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1.35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0.12826400400000001</v>
      </c>
      <c r="AD69">
        <f t="shared" si="4"/>
        <v>14.447190996</v>
      </c>
      <c r="AE69">
        <v>0</v>
      </c>
      <c r="AF69" s="26"/>
      <c r="AG69">
        <f t="shared" si="5"/>
        <v>14.447190996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13.225455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1.83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0.13248800400000002</v>
      </c>
      <c r="AD70">
        <f t="shared" si="4"/>
        <v>14.922966996</v>
      </c>
      <c r="AE70">
        <v>0</v>
      </c>
      <c r="AF70" s="26"/>
      <c r="AG70">
        <f t="shared" si="5"/>
        <v>14.922966996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13.225455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0.11726400400000001</v>
      </c>
      <c r="AD71">
        <f t="shared" si="4"/>
        <v>13.208190995999999</v>
      </c>
      <c r="AE71">
        <v>0</v>
      </c>
      <c r="AF71" s="26"/>
      <c r="AG71">
        <f t="shared" si="5"/>
        <v>13.208190995999999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13.225455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2.88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0.14172800399999999</v>
      </c>
      <c r="AD72">
        <f t="shared" si="4"/>
        <v>15.963726995999998</v>
      </c>
      <c r="AE72">
        <v>0</v>
      </c>
      <c r="AF72" s="26"/>
      <c r="AG72">
        <f t="shared" si="5"/>
        <v>15.963726995999998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13.225455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0.14172800399999999</v>
      </c>
      <c r="AD73">
        <f t="shared" si="4"/>
        <v>15.963726995999998</v>
      </c>
      <c r="AE73">
        <v>0</v>
      </c>
      <c r="AF73" s="26"/>
      <c r="AG73">
        <f t="shared" si="5"/>
        <v>15.963726995999998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13.225455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9.32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0.19840000400000002</v>
      </c>
      <c r="AD74">
        <f t="shared" si="4"/>
        <v>22.347054996000001</v>
      </c>
      <c r="AE74">
        <v>0</v>
      </c>
      <c r="AF74" s="26"/>
      <c r="AG74">
        <f t="shared" si="5"/>
        <v>22.347054996000001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13.225455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3.17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0.14428000399999999</v>
      </c>
      <c r="AD75">
        <f t="shared" si="4"/>
        <v>16.251174996</v>
      </c>
      <c r="AE75">
        <v>0</v>
      </c>
      <c r="AF75" s="26"/>
      <c r="AG75">
        <f t="shared" si="5"/>
        <v>16.251174996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13.225455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2.59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0.13917600400000002</v>
      </c>
      <c r="AD76">
        <f t="shared" si="4"/>
        <v>15.676278996000001</v>
      </c>
      <c r="AE76">
        <v>0</v>
      </c>
      <c r="AF76" s="26"/>
      <c r="AG76">
        <f t="shared" si="5"/>
        <v>15.676278996000001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13.225455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2.88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0.14172800399999999</v>
      </c>
      <c r="AD77">
        <f t="shared" si="4"/>
        <v>15.963726995999998</v>
      </c>
      <c r="AE77">
        <v>0</v>
      </c>
      <c r="AF77" s="26"/>
      <c r="AG77">
        <f t="shared" si="5"/>
        <v>15.963726995999998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13.225455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0.38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0.11972800400000001</v>
      </c>
      <c r="AD78">
        <f t="shared" si="4"/>
        <v>13.485726996</v>
      </c>
      <c r="AE78">
        <v>0</v>
      </c>
      <c r="AF78" s="26"/>
      <c r="AG78">
        <f t="shared" si="5"/>
        <v>13.485726996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13.225455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3.56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0.14771200400000001</v>
      </c>
      <c r="AD79">
        <f t="shared" si="4"/>
        <v>16.637742996</v>
      </c>
      <c r="AE79">
        <v>0</v>
      </c>
      <c r="AF79" s="26"/>
      <c r="AG79">
        <f t="shared" si="5"/>
        <v>16.637742996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13.225455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6.15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0.17050400400000004</v>
      </c>
      <c r="AD80">
        <f t="shared" si="4"/>
        <v>19.204950996000001</v>
      </c>
      <c r="AE80">
        <v>0</v>
      </c>
      <c r="AF80" s="26"/>
      <c r="AG80">
        <f t="shared" si="5"/>
        <v>19.204950996000001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13.225455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10.76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0.21107200400000004</v>
      </c>
      <c r="AD81">
        <f t="shared" si="4"/>
        <v>23.774382996</v>
      </c>
      <c r="AE81">
        <v>0</v>
      </c>
      <c r="AF81" s="26"/>
      <c r="AG81">
        <f t="shared" si="5"/>
        <v>23.774382996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13.225455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5.29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0.162936004</v>
      </c>
      <c r="AD82">
        <f t="shared" si="4"/>
        <v>18.352518996000001</v>
      </c>
      <c r="AE82">
        <v>0</v>
      </c>
      <c r="AF82" s="26"/>
      <c r="AG82">
        <f t="shared" si="5"/>
        <v>18.352518996000001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13.225455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0.17138400400000001</v>
      </c>
      <c r="AD83">
        <f t="shared" si="4"/>
        <v>19.304070996</v>
      </c>
      <c r="AE83">
        <v>0</v>
      </c>
      <c r="AF83" s="26"/>
      <c r="AG83">
        <f t="shared" si="5"/>
        <v>19.304070996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13.225455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4.04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0.15193600400000001</v>
      </c>
      <c r="AD84">
        <f t="shared" si="4"/>
        <v>17.113518996</v>
      </c>
      <c r="AE84">
        <v>0</v>
      </c>
      <c r="AF84" s="26"/>
      <c r="AG84">
        <f t="shared" si="5"/>
        <v>17.113518996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13.225455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0.38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0.11972800400000001</v>
      </c>
      <c r="AD85">
        <f t="shared" si="4"/>
        <v>13.485726996</v>
      </c>
      <c r="AE85">
        <v>0</v>
      </c>
      <c r="AF85" s="26"/>
      <c r="AG85">
        <f t="shared" si="5"/>
        <v>13.485726996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13.225455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4.8099999999999996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0.15871200399999999</v>
      </c>
      <c r="AD86">
        <f t="shared" si="4"/>
        <v>17.876742995999997</v>
      </c>
      <c r="AE86">
        <v>0</v>
      </c>
      <c r="AF86" s="26"/>
      <c r="AG86">
        <f t="shared" si="5"/>
        <v>17.876742995999997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13.225455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5.67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0.16628000400000001</v>
      </c>
      <c r="AD87">
        <f t="shared" si="4"/>
        <v>18.729174995999998</v>
      </c>
      <c r="AE87">
        <v>0</v>
      </c>
      <c r="AF87" s="26"/>
      <c r="AG87">
        <f t="shared" si="5"/>
        <v>18.729174995999998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13.225455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8.94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0.19505600400000003</v>
      </c>
      <c r="AD88">
        <f t="shared" si="4"/>
        <v>21.970398996</v>
      </c>
      <c r="AE88">
        <v>0</v>
      </c>
      <c r="AF88" s="26"/>
      <c r="AG88">
        <f t="shared" si="5"/>
        <v>21.970398996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13.225455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1.92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0.13328000400000001</v>
      </c>
      <c r="AD89">
        <f t="shared" si="4"/>
        <v>15.012174996000001</v>
      </c>
      <c r="AE89">
        <v>0</v>
      </c>
      <c r="AF89" s="26"/>
      <c r="AG89">
        <f t="shared" si="5"/>
        <v>15.012174996000001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13.225455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0.48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0.12060800400000002</v>
      </c>
      <c r="AD90">
        <f t="shared" si="4"/>
        <v>13.584846996000001</v>
      </c>
      <c r="AE90">
        <v>0</v>
      </c>
      <c r="AF90" s="26"/>
      <c r="AG90">
        <f t="shared" si="5"/>
        <v>13.584846996000001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13.225455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0.86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0.123952004</v>
      </c>
      <c r="AD91">
        <f t="shared" si="4"/>
        <v>13.961502996</v>
      </c>
      <c r="AE91">
        <v>0</v>
      </c>
      <c r="AF91" s="26"/>
      <c r="AG91">
        <f t="shared" si="5"/>
        <v>13.961502996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12.537174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0.11032713120000001</v>
      </c>
      <c r="AD92">
        <f t="shared" si="4"/>
        <v>12.4268468688</v>
      </c>
      <c r="AE92">
        <v>0</v>
      </c>
      <c r="AF92" s="26"/>
      <c r="AG92">
        <f t="shared" si="5"/>
        <v>12.4268468688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13.225455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1.1499999999999999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0.126504004</v>
      </c>
      <c r="AD93">
        <f t="shared" si="4"/>
        <v>14.248950996000001</v>
      </c>
      <c r="AE93">
        <v>0</v>
      </c>
      <c r="AF93" s="26"/>
      <c r="AG93">
        <f t="shared" si="5"/>
        <v>14.248950996000001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13.225455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3.75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0.14938400400000001</v>
      </c>
      <c r="AD94">
        <f t="shared" si="4"/>
        <v>16.826070995999999</v>
      </c>
      <c r="AE94">
        <v>0</v>
      </c>
      <c r="AF94" s="26"/>
      <c r="AG94">
        <f t="shared" si="5"/>
        <v>16.826070995999999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13.225455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3.94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0.15105600400000002</v>
      </c>
      <c r="AD95">
        <f t="shared" si="4"/>
        <v>17.014398996000001</v>
      </c>
      <c r="AE95">
        <v>0</v>
      </c>
      <c r="AF95" s="26"/>
      <c r="AG95">
        <f t="shared" si="5"/>
        <v>17.014398996000001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13.225455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2.11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0.13495200400000001</v>
      </c>
      <c r="AD96">
        <f t="shared" si="4"/>
        <v>15.200502995999999</v>
      </c>
      <c r="AE96">
        <v>0</v>
      </c>
      <c r="AF96" s="26"/>
      <c r="AG96">
        <f t="shared" si="5"/>
        <v>15.200502995999999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13.225455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0.123160004</v>
      </c>
      <c r="AD97">
        <f t="shared" si="4"/>
        <v>13.872294995999999</v>
      </c>
      <c r="AE97">
        <v>0</v>
      </c>
      <c r="AF97" s="26"/>
      <c r="AG97">
        <f t="shared" si="5"/>
        <v>13.872294995999999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13.225455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0.57999999999999996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0.12148800400000001</v>
      </c>
      <c r="AD98">
        <f t="shared" si="4"/>
        <v>13.683966996000001</v>
      </c>
      <c r="AE98">
        <v>0</v>
      </c>
      <c r="AF98" s="26"/>
      <c r="AG98">
        <f t="shared" si="5"/>
        <v>13.683966996000001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0.31544864350000024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4.8962499999999992E-2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3.2068180628000015E-3</v>
      </c>
      <c r="AD99">
        <f t="shared" si="6"/>
        <v>0.36120432543720016</v>
      </c>
      <c r="AE99">
        <f t="shared" ref="AE99:AR99" si="8">SUM(AE3:AE98)/4000</f>
        <v>0</v>
      </c>
      <c r="AG99">
        <f t="shared" si="8"/>
        <v>0.36120432543720016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60</v>
      </c>
      <c r="C3" s="16">
        <f>'[1]25'!C5</f>
        <v>0</v>
      </c>
      <c r="D3" s="16">
        <f>'[1]25'!D5</f>
        <v>288</v>
      </c>
      <c r="E3" s="16">
        <f>'[1]25'!E5</f>
        <v>0</v>
      </c>
      <c r="F3" s="15">
        <f>SUM(B3:E3)</f>
        <v>348</v>
      </c>
      <c r="G3" s="15">
        <f>'[1]25'!H5</f>
        <v>60</v>
      </c>
      <c r="H3" s="16">
        <f>'[1]25'!I5</f>
        <v>0</v>
      </c>
      <c r="I3" s="16">
        <f>'[1]25'!J5</f>
        <v>85</v>
      </c>
      <c r="J3" s="16">
        <f>'[1]25'!K5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'[1]25'!B6</f>
        <v>60</v>
      </c>
      <c r="C4" s="16">
        <f>'[1]25'!C6</f>
        <v>0</v>
      </c>
      <c r="D4" s="16">
        <f>'[1]25'!D6</f>
        <v>288</v>
      </c>
      <c r="E4" s="16">
        <f>'[1]25'!E6</f>
        <v>0</v>
      </c>
      <c r="F4" s="15">
        <f>SUM(B4:E4)</f>
        <v>348</v>
      </c>
      <c r="G4" s="15">
        <f>'[1]25'!H6</f>
        <v>60</v>
      </c>
      <c r="H4" s="16">
        <f>'[1]25'!I6</f>
        <v>0</v>
      </c>
      <c r="I4" s="16">
        <f>'[1]25'!J6</f>
        <v>85</v>
      </c>
      <c r="J4" s="16">
        <f>'[1]25'!K6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'[1]25'!B7</f>
        <v>60</v>
      </c>
      <c r="C5" s="16">
        <f>'[1]25'!C7</f>
        <v>0</v>
      </c>
      <c r="D5" s="16">
        <f>'[1]25'!D7</f>
        <v>288</v>
      </c>
      <c r="E5" s="16">
        <f>'[1]25'!E7</f>
        <v>0</v>
      </c>
      <c r="F5" s="15">
        <f t="shared" ref="F5:F68" si="6">SUM(B5:E5)</f>
        <v>348</v>
      </c>
      <c r="G5" s="15">
        <f>'[1]25'!H7</f>
        <v>60</v>
      </c>
      <c r="H5" s="16">
        <f>'[1]25'!I7</f>
        <v>0</v>
      </c>
      <c r="I5" s="16">
        <f>'[1]25'!J7</f>
        <v>85</v>
      </c>
      <c r="J5" s="16">
        <f>'[1]25'!K7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'[1]25'!B8</f>
        <v>60</v>
      </c>
      <c r="C6" s="16">
        <f>'[1]25'!C8</f>
        <v>0</v>
      </c>
      <c r="D6" s="16">
        <f>'[1]25'!D8</f>
        <v>288</v>
      </c>
      <c r="E6" s="16">
        <f>'[1]25'!E8</f>
        <v>0</v>
      </c>
      <c r="F6" s="15">
        <f t="shared" si="6"/>
        <v>348</v>
      </c>
      <c r="G6" s="15">
        <f>'[1]25'!H8</f>
        <v>60</v>
      </c>
      <c r="H6" s="16">
        <f>'[1]25'!I8</f>
        <v>0</v>
      </c>
      <c r="I6" s="16">
        <f>'[1]25'!J8</f>
        <v>85</v>
      </c>
      <c r="J6" s="16">
        <f>'[1]25'!K8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'[1]25'!B9</f>
        <v>60</v>
      </c>
      <c r="C7" s="16">
        <f>'[1]25'!C9</f>
        <v>0</v>
      </c>
      <c r="D7" s="16">
        <f>'[1]25'!D9</f>
        <v>288</v>
      </c>
      <c r="E7" s="16">
        <f>'[1]25'!E9</f>
        <v>0</v>
      </c>
      <c r="F7" s="15">
        <f t="shared" si="6"/>
        <v>348</v>
      </c>
      <c r="G7" s="15">
        <f>'[1]25'!H9</f>
        <v>60</v>
      </c>
      <c r="H7" s="16">
        <f>'[1]25'!I9</f>
        <v>0</v>
      </c>
      <c r="I7" s="16">
        <f>'[1]25'!J9</f>
        <v>85</v>
      </c>
      <c r="J7" s="16">
        <f>'[1]25'!K9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'[1]25'!B10</f>
        <v>60</v>
      </c>
      <c r="C8" s="16">
        <f>'[1]25'!C10</f>
        <v>0</v>
      </c>
      <c r="D8" s="16">
        <f>'[1]25'!D10</f>
        <v>288</v>
      </c>
      <c r="E8" s="16">
        <f>'[1]25'!E10</f>
        <v>0</v>
      </c>
      <c r="F8" s="15">
        <f t="shared" si="6"/>
        <v>348</v>
      </c>
      <c r="G8" s="15">
        <f>'[1]25'!H10</f>
        <v>60</v>
      </c>
      <c r="H8" s="16">
        <f>'[1]25'!I10</f>
        <v>0</v>
      </c>
      <c r="I8" s="16">
        <f>'[1]25'!J10</f>
        <v>85</v>
      </c>
      <c r="J8" s="16">
        <f>'[1]25'!K10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'[1]25'!B11</f>
        <v>60</v>
      </c>
      <c r="C9" s="16">
        <f>'[1]25'!C11</f>
        <v>0</v>
      </c>
      <c r="D9" s="16">
        <f>'[1]25'!D11</f>
        <v>288</v>
      </c>
      <c r="E9" s="16">
        <f>'[1]25'!E11</f>
        <v>0</v>
      </c>
      <c r="F9" s="15">
        <f t="shared" si="6"/>
        <v>348</v>
      </c>
      <c r="G9" s="15">
        <f>'[1]25'!H11</f>
        <v>60</v>
      </c>
      <c r="H9" s="16">
        <f>'[1]25'!I11</f>
        <v>0</v>
      </c>
      <c r="I9" s="16">
        <f>'[1]25'!J11</f>
        <v>82</v>
      </c>
      <c r="J9" s="16">
        <f>'[1]25'!K11</f>
        <v>0</v>
      </c>
      <c r="K9" s="15">
        <f t="shared" si="4"/>
        <v>142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82</v>
      </c>
      <c r="P9" s="16">
        <f t="shared" si="3"/>
        <v>0</v>
      </c>
      <c r="Q9" s="17">
        <f t="shared" si="5"/>
        <v>142</v>
      </c>
    </row>
    <row r="10" spans="1:18">
      <c r="A10" s="8" t="s">
        <v>52</v>
      </c>
      <c r="B10" s="15">
        <f>'[1]25'!B12</f>
        <v>60</v>
      </c>
      <c r="C10" s="16">
        <f>'[1]25'!C12</f>
        <v>0</v>
      </c>
      <c r="D10" s="16">
        <f>'[1]25'!D12</f>
        <v>288</v>
      </c>
      <c r="E10" s="16">
        <f>'[1]25'!E12</f>
        <v>0</v>
      </c>
      <c r="F10" s="15">
        <f t="shared" si="6"/>
        <v>348</v>
      </c>
      <c r="G10" s="15">
        <f>'[1]25'!H12</f>
        <v>60</v>
      </c>
      <c r="H10" s="16">
        <f>'[1]25'!I12</f>
        <v>0</v>
      </c>
      <c r="I10" s="16">
        <f>'[1]25'!J12</f>
        <v>85</v>
      </c>
      <c r="J10" s="16">
        <f>'[1]25'!K12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'[1]25'!B13</f>
        <v>60</v>
      </c>
      <c r="C11" s="16">
        <f>'[1]25'!C13</f>
        <v>0</v>
      </c>
      <c r="D11" s="16">
        <f>'[1]25'!D13</f>
        <v>288</v>
      </c>
      <c r="E11" s="16">
        <f>'[1]25'!E13</f>
        <v>0</v>
      </c>
      <c r="F11" s="15">
        <f t="shared" si="6"/>
        <v>348</v>
      </c>
      <c r="G11" s="15">
        <f>'[1]25'!H13</f>
        <v>60</v>
      </c>
      <c r="H11" s="16">
        <f>'[1]25'!I13</f>
        <v>0</v>
      </c>
      <c r="I11" s="16">
        <f>'[1]25'!J13</f>
        <v>85</v>
      </c>
      <c r="J11" s="16">
        <f>'[1]25'!K13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'[1]25'!B14</f>
        <v>60</v>
      </c>
      <c r="C12" s="16">
        <f>'[1]25'!C14</f>
        <v>0</v>
      </c>
      <c r="D12" s="16">
        <f>'[1]25'!D14</f>
        <v>288</v>
      </c>
      <c r="E12" s="16">
        <f>'[1]25'!E14</f>
        <v>0</v>
      </c>
      <c r="F12" s="15">
        <f t="shared" si="6"/>
        <v>348</v>
      </c>
      <c r="G12" s="15">
        <f>'[1]25'!H14</f>
        <v>60</v>
      </c>
      <c r="H12" s="16">
        <f>'[1]25'!I14</f>
        <v>0</v>
      </c>
      <c r="I12" s="16">
        <f>'[1]25'!J14</f>
        <v>85</v>
      </c>
      <c r="J12" s="16">
        <f>'[1]25'!K14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'[1]25'!B15</f>
        <v>60</v>
      </c>
      <c r="C13" s="16">
        <f>'[1]25'!C15</f>
        <v>0</v>
      </c>
      <c r="D13" s="16">
        <f>'[1]25'!D15</f>
        <v>288</v>
      </c>
      <c r="E13" s="16">
        <f>'[1]25'!E15</f>
        <v>0</v>
      </c>
      <c r="F13" s="15">
        <f t="shared" si="6"/>
        <v>348</v>
      </c>
      <c r="G13" s="15">
        <f>'[1]25'!H15</f>
        <v>60</v>
      </c>
      <c r="H13" s="16">
        <f>'[1]25'!I15</f>
        <v>0</v>
      </c>
      <c r="I13" s="16">
        <f>'[1]25'!J15</f>
        <v>85</v>
      </c>
      <c r="J13" s="16">
        <f>'[1]25'!K15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'[1]25'!B16</f>
        <v>60</v>
      </c>
      <c r="C14" s="16">
        <f>'[1]25'!C16</f>
        <v>0</v>
      </c>
      <c r="D14" s="16">
        <f>'[1]25'!D16</f>
        <v>288</v>
      </c>
      <c r="E14" s="16">
        <f>'[1]25'!E16</f>
        <v>0</v>
      </c>
      <c r="F14" s="15">
        <f t="shared" si="6"/>
        <v>348</v>
      </c>
      <c r="G14" s="15">
        <f>'[1]25'!H16</f>
        <v>60</v>
      </c>
      <c r="H14" s="16">
        <f>'[1]25'!I16</f>
        <v>0</v>
      </c>
      <c r="I14" s="16">
        <f>'[1]25'!J16</f>
        <v>85</v>
      </c>
      <c r="J14" s="16">
        <f>'[1]25'!K16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'[1]25'!B17</f>
        <v>60</v>
      </c>
      <c r="C15" s="16">
        <f>'[1]25'!C17</f>
        <v>0</v>
      </c>
      <c r="D15" s="16">
        <f>'[1]25'!D17</f>
        <v>288</v>
      </c>
      <c r="E15" s="16">
        <f>'[1]25'!E17</f>
        <v>0</v>
      </c>
      <c r="F15" s="15">
        <f t="shared" si="6"/>
        <v>348</v>
      </c>
      <c r="G15" s="15">
        <f>'[1]25'!H17</f>
        <v>60</v>
      </c>
      <c r="H15" s="16">
        <f>'[1]25'!I17</f>
        <v>0</v>
      </c>
      <c r="I15" s="16">
        <f>'[1]25'!J17</f>
        <v>82</v>
      </c>
      <c r="J15" s="16">
        <f>'[1]25'!K17</f>
        <v>0</v>
      </c>
      <c r="K15" s="15">
        <f t="shared" si="4"/>
        <v>142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82</v>
      </c>
      <c r="P15" s="16">
        <f t="shared" si="3"/>
        <v>0</v>
      </c>
      <c r="Q15" s="17">
        <f t="shared" si="5"/>
        <v>142</v>
      </c>
    </row>
    <row r="16" spans="1:18">
      <c r="A16" s="8" t="s">
        <v>58</v>
      </c>
      <c r="B16" s="15">
        <f>'[1]25'!B18</f>
        <v>60</v>
      </c>
      <c r="C16" s="16">
        <f>'[1]25'!C18</f>
        <v>0</v>
      </c>
      <c r="D16" s="16">
        <f>'[1]25'!D18</f>
        <v>288</v>
      </c>
      <c r="E16" s="16">
        <f>'[1]25'!E18</f>
        <v>0</v>
      </c>
      <c r="F16" s="15">
        <f t="shared" si="6"/>
        <v>348</v>
      </c>
      <c r="G16" s="15">
        <f>'[1]25'!H18</f>
        <v>60</v>
      </c>
      <c r="H16" s="16">
        <f>'[1]25'!I18</f>
        <v>0</v>
      </c>
      <c r="I16" s="16">
        <f>'[1]25'!J18</f>
        <v>85</v>
      </c>
      <c r="J16" s="16">
        <f>'[1]25'!K18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'[1]25'!B19</f>
        <v>60</v>
      </c>
      <c r="C17" s="16">
        <f>'[1]25'!C19</f>
        <v>0</v>
      </c>
      <c r="D17" s="16">
        <f>'[1]25'!D19</f>
        <v>288</v>
      </c>
      <c r="E17" s="16">
        <f>'[1]25'!E19</f>
        <v>0</v>
      </c>
      <c r="F17" s="15">
        <f t="shared" si="6"/>
        <v>348</v>
      </c>
      <c r="G17" s="15">
        <f>'[1]25'!H19</f>
        <v>60</v>
      </c>
      <c r="H17" s="16">
        <f>'[1]25'!I19</f>
        <v>0</v>
      </c>
      <c r="I17" s="16">
        <f>'[1]25'!J19</f>
        <v>85</v>
      </c>
      <c r="J17" s="16">
        <f>'[1]25'!K19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'[1]25'!B20</f>
        <v>60</v>
      </c>
      <c r="C18" s="16">
        <f>'[1]25'!C20</f>
        <v>0</v>
      </c>
      <c r="D18" s="16">
        <f>'[1]25'!D20</f>
        <v>288</v>
      </c>
      <c r="E18" s="16">
        <f>'[1]25'!E20</f>
        <v>0</v>
      </c>
      <c r="F18" s="15">
        <f t="shared" si="6"/>
        <v>348</v>
      </c>
      <c r="G18" s="15">
        <f>'[1]25'!H20</f>
        <v>60</v>
      </c>
      <c r="H18" s="16">
        <f>'[1]25'!I20</f>
        <v>0</v>
      </c>
      <c r="I18" s="16">
        <f>'[1]25'!J20</f>
        <v>85</v>
      </c>
      <c r="J18" s="16">
        <f>'[1]25'!K20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'[1]25'!B21</f>
        <v>60</v>
      </c>
      <c r="C19" s="16">
        <f>'[1]25'!C21</f>
        <v>0</v>
      </c>
      <c r="D19" s="16">
        <f>'[1]25'!D21</f>
        <v>288</v>
      </c>
      <c r="E19" s="16">
        <f>'[1]25'!E21</f>
        <v>0</v>
      </c>
      <c r="F19" s="15">
        <f t="shared" si="6"/>
        <v>348</v>
      </c>
      <c r="G19" s="15">
        <f>'[1]25'!H21</f>
        <v>60</v>
      </c>
      <c r="H19" s="16">
        <f>'[1]25'!I21</f>
        <v>0</v>
      </c>
      <c r="I19" s="16">
        <f>'[1]25'!J21</f>
        <v>85</v>
      </c>
      <c r="J19" s="16">
        <f>'[1]25'!K21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'[1]25'!B22</f>
        <v>60</v>
      </c>
      <c r="C20" s="16">
        <f>'[1]25'!C22</f>
        <v>0</v>
      </c>
      <c r="D20" s="16">
        <f>'[1]25'!D22</f>
        <v>288</v>
      </c>
      <c r="E20" s="16">
        <f>'[1]25'!E22</f>
        <v>0</v>
      </c>
      <c r="F20" s="15">
        <f t="shared" si="6"/>
        <v>348</v>
      </c>
      <c r="G20" s="15">
        <f>'[1]25'!H22</f>
        <v>60</v>
      </c>
      <c r="H20" s="16">
        <f>'[1]25'!I22</f>
        <v>0</v>
      </c>
      <c r="I20" s="16">
        <f>'[1]25'!J22</f>
        <v>85</v>
      </c>
      <c r="J20" s="16">
        <f>'[1]25'!K22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'[1]25'!B23</f>
        <v>60</v>
      </c>
      <c r="C21" s="16">
        <f>'[1]25'!C23</f>
        <v>0</v>
      </c>
      <c r="D21" s="16">
        <f>'[1]25'!D23</f>
        <v>288</v>
      </c>
      <c r="E21" s="16">
        <f>'[1]25'!E23</f>
        <v>0</v>
      </c>
      <c r="F21" s="15">
        <f t="shared" si="6"/>
        <v>348</v>
      </c>
      <c r="G21" s="15">
        <f>'[1]25'!H23</f>
        <v>60</v>
      </c>
      <c r="H21" s="16">
        <f>'[1]25'!I23</f>
        <v>0</v>
      </c>
      <c r="I21" s="16">
        <f>'[1]25'!J23</f>
        <v>82</v>
      </c>
      <c r="J21" s="16">
        <f>'[1]25'!K23</f>
        <v>0</v>
      </c>
      <c r="K21" s="15">
        <f t="shared" si="4"/>
        <v>142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82</v>
      </c>
      <c r="P21" s="16">
        <f t="shared" si="3"/>
        <v>0</v>
      </c>
      <c r="Q21" s="17">
        <f t="shared" si="5"/>
        <v>142</v>
      </c>
    </row>
    <row r="22" spans="1:17">
      <c r="A22" s="8" t="s">
        <v>64</v>
      </c>
      <c r="B22" s="15">
        <f>'[1]25'!B24</f>
        <v>60</v>
      </c>
      <c r="C22" s="16">
        <f>'[1]25'!C24</f>
        <v>0</v>
      </c>
      <c r="D22" s="16">
        <f>'[1]25'!D24</f>
        <v>288</v>
      </c>
      <c r="E22" s="16">
        <f>'[1]25'!E24</f>
        <v>0</v>
      </c>
      <c r="F22" s="15">
        <f t="shared" si="6"/>
        <v>348</v>
      </c>
      <c r="G22" s="15">
        <f>'[1]25'!H24</f>
        <v>60</v>
      </c>
      <c r="H22" s="16">
        <f>'[1]25'!I24</f>
        <v>0</v>
      </c>
      <c r="I22" s="16">
        <f>'[1]25'!J24</f>
        <v>85</v>
      </c>
      <c r="J22" s="16">
        <f>'[1]25'!K24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'[1]25'!B25</f>
        <v>60</v>
      </c>
      <c r="C23" s="16">
        <f>'[1]25'!C25</f>
        <v>0</v>
      </c>
      <c r="D23" s="16">
        <f>'[1]25'!D25</f>
        <v>288</v>
      </c>
      <c r="E23" s="16">
        <f>'[1]25'!E25</f>
        <v>0</v>
      </c>
      <c r="F23" s="15">
        <f t="shared" si="6"/>
        <v>348</v>
      </c>
      <c r="G23" s="15">
        <f>'[1]25'!H25</f>
        <v>60</v>
      </c>
      <c r="H23" s="16">
        <f>'[1]25'!I25</f>
        <v>0</v>
      </c>
      <c r="I23" s="16">
        <f>'[1]25'!J25</f>
        <v>85</v>
      </c>
      <c r="J23" s="16">
        <f>'[1]25'!K25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'[1]25'!B26</f>
        <v>60</v>
      </c>
      <c r="C24" s="16">
        <f>'[1]25'!C26</f>
        <v>0</v>
      </c>
      <c r="D24" s="16">
        <f>'[1]25'!D26</f>
        <v>288</v>
      </c>
      <c r="E24" s="16">
        <f>'[1]25'!E26</f>
        <v>0</v>
      </c>
      <c r="F24" s="15">
        <f t="shared" si="6"/>
        <v>348</v>
      </c>
      <c r="G24" s="15">
        <f>'[1]25'!H26</f>
        <v>60</v>
      </c>
      <c r="H24" s="16">
        <f>'[1]25'!I26</f>
        <v>0</v>
      </c>
      <c r="I24" s="16">
        <f>'[1]25'!J26</f>
        <v>85</v>
      </c>
      <c r="J24" s="16">
        <f>'[1]25'!K26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'[1]25'!B27</f>
        <v>60</v>
      </c>
      <c r="C25" s="16">
        <f>'[1]25'!C27</f>
        <v>0</v>
      </c>
      <c r="D25" s="16">
        <f>'[1]25'!D27</f>
        <v>288</v>
      </c>
      <c r="E25" s="16">
        <f>'[1]25'!E27</f>
        <v>0</v>
      </c>
      <c r="F25" s="15">
        <f t="shared" si="6"/>
        <v>348</v>
      </c>
      <c r="G25" s="15">
        <f>'[1]25'!H27</f>
        <v>60</v>
      </c>
      <c r="H25" s="16">
        <f>'[1]25'!I27</f>
        <v>0</v>
      </c>
      <c r="I25" s="16">
        <f>'[1]25'!J27</f>
        <v>85</v>
      </c>
      <c r="J25" s="16">
        <f>'[1]25'!K27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'[1]25'!B28</f>
        <v>60</v>
      </c>
      <c r="C26" s="16">
        <f>'[1]25'!C28</f>
        <v>0</v>
      </c>
      <c r="D26" s="16">
        <f>'[1]25'!D28</f>
        <v>288</v>
      </c>
      <c r="E26" s="16">
        <f>'[1]25'!E28</f>
        <v>0</v>
      </c>
      <c r="F26" s="15">
        <f t="shared" si="6"/>
        <v>348</v>
      </c>
      <c r="G26" s="15">
        <f>'[1]25'!H28</f>
        <v>60</v>
      </c>
      <c r="H26" s="16">
        <f>'[1]25'!I28</f>
        <v>0</v>
      </c>
      <c r="I26" s="16">
        <f>'[1]25'!J28</f>
        <v>85</v>
      </c>
      <c r="J26" s="16">
        <f>'[1]25'!K28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'[1]25'!B29</f>
        <v>60</v>
      </c>
      <c r="C27" s="16">
        <f>'[1]25'!C29</f>
        <v>0</v>
      </c>
      <c r="D27" s="16">
        <f>'[1]25'!D29</f>
        <v>288</v>
      </c>
      <c r="E27" s="16">
        <f>'[1]25'!E29</f>
        <v>0</v>
      </c>
      <c r="F27" s="15">
        <f t="shared" si="6"/>
        <v>348</v>
      </c>
      <c r="G27" s="15">
        <f>'[1]25'!H29</f>
        <v>60</v>
      </c>
      <c r="H27" s="16">
        <f>'[1]25'!I29</f>
        <v>0</v>
      </c>
      <c r="I27" s="16">
        <f>'[1]25'!J29</f>
        <v>82</v>
      </c>
      <c r="J27" s="16">
        <f>'[1]25'!K29</f>
        <v>0</v>
      </c>
      <c r="K27" s="15">
        <f t="shared" si="4"/>
        <v>142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82</v>
      </c>
      <c r="P27" s="16">
        <f t="shared" si="3"/>
        <v>0</v>
      </c>
      <c r="Q27" s="17">
        <f t="shared" si="5"/>
        <v>142</v>
      </c>
    </row>
    <row r="28" spans="1:17">
      <c r="A28" s="8" t="s">
        <v>70</v>
      </c>
      <c r="B28" s="15">
        <f>'[1]25'!B30</f>
        <v>60</v>
      </c>
      <c r="C28" s="16">
        <f>'[1]25'!C30</f>
        <v>0</v>
      </c>
      <c r="D28" s="16">
        <f>'[1]25'!D30</f>
        <v>288</v>
      </c>
      <c r="E28" s="16">
        <f>'[1]25'!E30</f>
        <v>0</v>
      </c>
      <c r="F28" s="15">
        <f t="shared" si="6"/>
        <v>348</v>
      </c>
      <c r="G28" s="15">
        <f>'[1]25'!H30</f>
        <v>60</v>
      </c>
      <c r="H28" s="16">
        <f>'[1]25'!I30</f>
        <v>0</v>
      </c>
      <c r="I28" s="16">
        <f>'[1]25'!J30</f>
        <v>85</v>
      </c>
      <c r="J28" s="16">
        <f>'[1]25'!K30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'[1]25'!B31</f>
        <v>60</v>
      </c>
      <c r="C29" s="16">
        <f>'[1]25'!C31</f>
        <v>0</v>
      </c>
      <c r="D29" s="16">
        <f>'[1]25'!D31</f>
        <v>288</v>
      </c>
      <c r="E29" s="16">
        <f>'[1]25'!E31</f>
        <v>0</v>
      </c>
      <c r="F29" s="15">
        <f t="shared" si="6"/>
        <v>348</v>
      </c>
      <c r="G29" s="15">
        <f>'[1]25'!H31</f>
        <v>60</v>
      </c>
      <c r="H29" s="16">
        <f>'[1]25'!I31</f>
        <v>0</v>
      </c>
      <c r="I29" s="16">
        <f>'[1]25'!J31</f>
        <v>85</v>
      </c>
      <c r="J29" s="16">
        <f>'[1]25'!K31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'[1]25'!B32</f>
        <v>60</v>
      </c>
      <c r="C30" s="16">
        <f>'[1]25'!C32</f>
        <v>0</v>
      </c>
      <c r="D30" s="16">
        <f>'[1]25'!D32</f>
        <v>288</v>
      </c>
      <c r="E30" s="16">
        <f>'[1]25'!E32</f>
        <v>0</v>
      </c>
      <c r="F30" s="15">
        <f t="shared" si="6"/>
        <v>348</v>
      </c>
      <c r="G30" s="15">
        <f>'[1]25'!H32</f>
        <v>60</v>
      </c>
      <c r="H30" s="16">
        <f>'[1]25'!I32</f>
        <v>0</v>
      </c>
      <c r="I30" s="16">
        <f>'[1]25'!J32</f>
        <v>85</v>
      </c>
      <c r="J30" s="16">
        <f>'[1]25'!K32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'[1]25'!B33</f>
        <v>60</v>
      </c>
      <c r="C31" s="16">
        <f>'[1]25'!C33</f>
        <v>0</v>
      </c>
      <c r="D31" s="16">
        <f>'[1]25'!D33</f>
        <v>288</v>
      </c>
      <c r="E31" s="16">
        <f>'[1]25'!E33</f>
        <v>0</v>
      </c>
      <c r="F31" s="15">
        <f t="shared" si="6"/>
        <v>348</v>
      </c>
      <c r="G31" s="15">
        <f>'[1]25'!H33</f>
        <v>60</v>
      </c>
      <c r="H31" s="16">
        <f>'[1]25'!I33</f>
        <v>0</v>
      </c>
      <c r="I31" s="16">
        <f>'[1]25'!J33</f>
        <v>85</v>
      </c>
      <c r="J31" s="16">
        <f>'[1]25'!K33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'[1]25'!B34</f>
        <v>60</v>
      </c>
      <c r="C32" s="16">
        <f>'[1]25'!C34</f>
        <v>0</v>
      </c>
      <c r="D32" s="16">
        <f>'[1]25'!D34</f>
        <v>288</v>
      </c>
      <c r="E32" s="16">
        <f>'[1]25'!E34</f>
        <v>0</v>
      </c>
      <c r="F32" s="15">
        <f t="shared" si="6"/>
        <v>348</v>
      </c>
      <c r="G32" s="15">
        <f>'[1]25'!H34</f>
        <v>60</v>
      </c>
      <c r="H32" s="16">
        <f>'[1]25'!I34</f>
        <v>0</v>
      </c>
      <c r="I32" s="16">
        <f>'[1]25'!J34</f>
        <v>85</v>
      </c>
      <c r="J32" s="16">
        <f>'[1]25'!K34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'[1]25'!B35</f>
        <v>60</v>
      </c>
      <c r="C33" s="16">
        <f>'[1]25'!C35</f>
        <v>0</v>
      </c>
      <c r="D33" s="16">
        <f>'[1]25'!D35</f>
        <v>288</v>
      </c>
      <c r="E33" s="16">
        <f>'[1]25'!E35</f>
        <v>0</v>
      </c>
      <c r="F33" s="15">
        <f t="shared" si="6"/>
        <v>348</v>
      </c>
      <c r="G33" s="15">
        <f>'[1]25'!H35</f>
        <v>60</v>
      </c>
      <c r="H33" s="16">
        <f>'[1]25'!I35</f>
        <v>0</v>
      </c>
      <c r="I33" s="16">
        <f>'[1]25'!J35</f>
        <v>82</v>
      </c>
      <c r="J33" s="16">
        <f>'[1]25'!K35</f>
        <v>0</v>
      </c>
      <c r="K33" s="15">
        <f t="shared" si="4"/>
        <v>142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82</v>
      </c>
      <c r="P33" s="16">
        <f t="shared" si="3"/>
        <v>0</v>
      </c>
      <c r="Q33" s="17">
        <f t="shared" si="5"/>
        <v>142</v>
      </c>
    </row>
    <row r="34" spans="1:17">
      <c r="A34" s="8" t="s">
        <v>76</v>
      </c>
      <c r="B34" s="15">
        <f>'[1]25'!B36</f>
        <v>60</v>
      </c>
      <c r="C34" s="16">
        <f>'[1]25'!C36</f>
        <v>0</v>
      </c>
      <c r="D34" s="16">
        <f>'[1]25'!D36</f>
        <v>288</v>
      </c>
      <c r="E34" s="16">
        <f>'[1]25'!E36</f>
        <v>0</v>
      </c>
      <c r="F34" s="15">
        <f t="shared" si="6"/>
        <v>348</v>
      </c>
      <c r="G34" s="15">
        <f>'[1]25'!H36</f>
        <v>60</v>
      </c>
      <c r="H34" s="16">
        <f>'[1]25'!I36</f>
        <v>0</v>
      </c>
      <c r="I34" s="16">
        <f>'[1]25'!J36</f>
        <v>85</v>
      </c>
      <c r="J34" s="16">
        <f>'[1]25'!K36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'[1]25'!B37</f>
        <v>60</v>
      </c>
      <c r="C35" s="16">
        <f>'[1]25'!C37</f>
        <v>0</v>
      </c>
      <c r="D35" s="16">
        <f>'[1]25'!D37</f>
        <v>285</v>
      </c>
      <c r="E35" s="16">
        <f>'[1]25'!E37</f>
        <v>0</v>
      </c>
      <c r="F35" s="15">
        <f t="shared" si="6"/>
        <v>345</v>
      </c>
      <c r="G35" s="15">
        <f>'[1]25'!H37</f>
        <v>60</v>
      </c>
      <c r="H35" s="16">
        <f>'[1]25'!I37</f>
        <v>0</v>
      </c>
      <c r="I35" s="16">
        <f>'[1]25'!J37</f>
        <v>85</v>
      </c>
      <c r="J35" s="16">
        <f>'[1]25'!K37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'[1]25'!B38</f>
        <v>60</v>
      </c>
      <c r="C36" s="16">
        <f>'[1]25'!C38</f>
        <v>0</v>
      </c>
      <c r="D36" s="16">
        <f>'[1]25'!D38</f>
        <v>285</v>
      </c>
      <c r="E36" s="16">
        <f>'[1]25'!E38</f>
        <v>0</v>
      </c>
      <c r="F36" s="15">
        <f t="shared" si="6"/>
        <v>345</v>
      </c>
      <c r="G36" s="15">
        <f>'[1]25'!H38</f>
        <v>60</v>
      </c>
      <c r="H36" s="16">
        <f>'[1]25'!I38</f>
        <v>0</v>
      </c>
      <c r="I36" s="16">
        <f>'[1]25'!J38</f>
        <v>85</v>
      </c>
      <c r="J36" s="16">
        <f>'[1]25'!K38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'[1]25'!B39</f>
        <v>60</v>
      </c>
      <c r="C37" s="16">
        <f>'[1]25'!C39</f>
        <v>0</v>
      </c>
      <c r="D37" s="16">
        <f>'[1]25'!D39</f>
        <v>285</v>
      </c>
      <c r="E37" s="16">
        <f>'[1]25'!E39</f>
        <v>0</v>
      </c>
      <c r="F37" s="15">
        <f t="shared" si="6"/>
        <v>345</v>
      </c>
      <c r="G37" s="15">
        <f>'[1]25'!H39</f>
        <v>60</v>
      </c>
      <c r="H37" s="16">
        <f>'[1]25'!I39</f>
        <v>0</v>
      </c>
      <c r="I37" s="16">
        <f>'[1]25'!J39</f>
        <v>85</v>
      </c>
      <c r="J37" s="16">
        <f>'[1]25'!K39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'[1]25'!B40</f>
        <v>60</v>
      </c>
      <c r="C38" s="16">
        <f>'[1]25'!C40</f>
        <v>0</v>
      </c>
      <c r="D38" s="16">
        <f>'[1]25'!D40</f>
        <v>285</v>
      </c>
      <c r="E38" s="16">
        <f>'[1]25'!E40</f>
        <v>0</v>
      </c>
      <c r="F38" s="15">
        <f t="shared" si="6"/>
        <v>345</v>
      </c>
      <c r="G38" s="15">
        <f>'[1]25'!H40</f>
        <v>60</v>
      </c>
      <c r="H38" s="16">
        <f>'[1]25'!I40</f>
        <v>0</v>
      </c>
      <c r="I38" s="16">
        <f>'[1]25'!J40</f>
        <v>85</v>
      </c>
      <c r="J38" s="16">
        <f>'[1]25'!K40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'[1]25'!B41</f>
        <v>60</v>
      </c>
      <c r="C39" s="16">
        <f>'[1]25'!C41</f>
        <v>0</v>
      </c>
      <c r="D39" s="16">
        <f>'[1]25'!D41</f>
        <v>285</v>
      </c>
      <c r="E39" s="16">
        <f>'[1]25'!E41</f>
        <v>0</v>
      </c>
      <c r="F39" s="15">
        <f t="shared" si="6"/>
        <v>345</v>
      </c>
      <c r="G39" s="15">
        <f>'[1]25'!H41</f>
        <v>60</v>
      </c>
      <c r="H39" s="16">
        <f>'[1]25'!I41</f>
        <v>0</v>
      </c>
      <c r="I39" s="16">
        <f>'[1]25'!J41</f>
        <v>82</v>
      </c>
      <c r="J39" s="16">
        <f>'[1]25'!K41</f>
        <v>0</v>
      </c>
      <c r="K39" s="15">
        <f t="shared" si="4"/>
        <v>142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142</v>
      </c>
    </row>
    <row r="40" spans="1:17">
      <c r="A40" s="8" t="s">
        <v>82</v>
      </c>
      <c r="B40" s="15">
        <f>'[1]25'!B42</f>
        <v>60</v>
      </c>
      <c r="C40" s="16">
        <f>'[1]25'!C42</f>
        <v>0</v>
      </c>
      <c r="D40" s="16">
        <f>'[1]25'!D42</f>
        <v>285</v>
      </c>
      <c r="E40" s="16">
        <f>'[1]25'!E42</f>
        <v>0</v>
      </c>
      <c r="F40" s="15">
        <f t="shared" si="6"/>
        <v>345</v>
      </c>
      <c r="G40" s="15">
        <f>'[1]25'!H42</f>
        <v>60</v>
      </c>
      <c r="H40" s="16">
        <f>'[1]25'!I42</f>
        <v>0</v>
      </c>
      <c r="I40" s="16">
        <f>'[1]25'!J42</f>
        <v>85</v>
      </c>
      <c r="J40" s="16">
        <f>'[1]25'!K42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'[1]25'!B43</f>
        <v>60</v>
      </c>
      <c r="C41" s="16">
        <f>'[1]25'!C43</f>
        <v>0</v>
      </c>
      <c r="D41" s="16">
        <f>'[1]25'!D43</f>
        <v>285</v>
      </c>
      <c r="E41" s="16">
        <f>'[1]25'!E43</f>
        <v>0</v>
      </c>
      <c r="F41" s="15">
        <f t="shared" si="6"/>
        <v>345</v>
      </c>
      <c r="G41" s="15">
        <f>'[1]25'!H43</f>
        <v>60</v>
      </c>
      <c r="H41" s="16">
        <f>'[1]25'!I43</f>
        <v>0</v>
      </c>
      <c r="I41" s="16">
        <f>'[1]25'!J43</f>
        <v>85</v>
      </c>
      <c r="J41" s="16">
        <f>'[1]25'!K43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'[1]25'!B44</f>
        <v>60</v>
      </c>
      <c r="C42" s="16">
        <f>'[1]25'!C44</f>
        <v>0</v>
      </c>
      <c r="D42" s="16">
        <f>'[1]25'!D44</f>
        <v>285</v>
      </c>
      <c r="E42" s="16">
        <f>'[1]25'!E44</f>
        <v>0</v>
      </c>
      <c r="F42" s="15">
        <f t="shared" si="6"/>
        <v>345</v>
      </c>
      <c r="G42" s="15">
        <f>'[1]25'!H44</f>
        <v>60</v>
      </c>
      <c r="H42" s="16">
        <f>'[1]25'!I44</f>
        <v>0</v>
      </c>
      <c r="I42" s="16">
        <f>'[1]25'!J44</f>
        <v>85</v>
      </c>
      <c r="J42" s="16">
        <f>'[1]25'!K44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'[1]25'!B45</f>
        <v>60</v>
      </c>
      <c r="C43" s="16">
        <f>'[1]25'!C45</f>
        <v>0</v>
      </c>
      <c r="D43" s="16">
        <f>'[1]25'!D45</f>
        <v>285</v>
      </c>
      <c r="E43" s="16">
        <f>'[1]25'!E45</f>
        <v>0</v>
      </c>
      <c r="F43" s="15">
        <f t="shared" si="6"/>
        <v>345</v>
      </c>
      <c r="G43" s="15">
        <f>'[1]25'!H45</f>
        <v>60</v>
      </c>
      <c r="H43" s="16">
        <f>'[1]25'!I45</f>
        <v>0</v>
      </c>
      <c r="I43" s="16">
        <f>'[1]25'!J45</f>
        <v>85</v>
      </c>
      <c r="J43" s="16">
        <f>'[1]25'!K45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'[1]25'!B46</f>
        <v>60</v>
      </c>
      <c r="C44" s="16">
        <f>'[1]25'!C46</f>
        <v>0</v>
      </c>
      <c r="D44" s="16">
        <f>'[1]25'!D46</f>
        <v>285</v>
      </c>
      <c r="E44" s="16">
        <f>'[1]25'!E46</f>
        <v>0</v>
      </c>
      <c r="F44" s="15">
        <f t="shared" si="6"/>
        <v>345</v>
      </c>
      <c r="G44" s="15">
        <f>'[1]25'!H46</f>
        <v>60</v>
      </c>
      <c r="H44" s="16">
        <f>'[1]25'!I46</f>
        <v>0</v>
      </c>
      <c r="I44" s="16">
        <f>'[1]25'!J46</f>
        <v>85</v>
      </c>
      <c r="J44" s="16">
        <f>'[1]25'!K46</f>
        <v>0</v>
      </c>
      <c r="K44" s="15">
        <f t="shared" si="4"/>
        <v>145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85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'[1]25'!B47</f>
        <v>60</v>
      </c>
      <c r="C45" s="16">
        <f>'[1]25'!C47</f>
        <v>0</v>
      </c>
      <c r="D45" s="16">
        <f>'[1]25'!D47</f>
        <v>285</v>
      </c>
      <c r="E45" s="16">
        <f>'[1]25'!E47</f>
        <v>0</v>
      </c>
      <c r="F45" s="15">
        <f t="shared" si="6"/>
        <v>345</v>
      </c>
      <c r="G45" s="15">
        <f>'[1]25'!H47</f>
        <v>60</v>
      </c>
      <c r="H45" s="16">
        <f>'[1]25'!I47</f>
        <v>0</v>
      </c>
      <c r="I45" s="16">
        <f>'[1]25'!J47</f>
        <v>82</v>
      </c>
      <c r="J45" s="16">
        <f>'[1]25'!K47</f>
        <v>0</v>
      </c>
      <c r="K45" s="15">
        <f t="shared" si="4"/>
        <v>142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82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'[1]25'!B48</f>
        <v>60</v>
      </c>
      <c r="C46" s="16">
        <f>'[1]25'!C48</f>
        <v>0</v>
      </c>
      <c r="D46" s="16">
        <f>'[1]25'!D48</f>
        <v>285</v>
      </c>
      <c r="E46" s="16">
        <f>'[1]25'!E48</f>
        <v>0</v>
      </c>
      <c r="F46" s="15">
        <f t="shared" si="6"/>
        <v>345</v>
      </c>
      <c r="G46" s="15">
        <f>'[1]25'!H48</f>
        <v>60</v>
      </c>
      <c r="H46" s="16">
        <f>'[1]25'!I48</f>
        <v>0</v>
      </c>
      <c r="I46" s="16">
        <f>'[1]25'!J48</f>
        <v>85</v>
      </c>
      <c r="J46" s="16">
        <f>'[1]25'!K48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'[1]25'!B49</f>
        <v>60</v>
      </c>
      <c r="C47" s="16">
        <f>'[1]25'!C49</f>
        <v>0</v>
      </c>
      <c r="D47" s="16">
        <f>'[1]25'!D49</f>
        <v>285</v>
      </c>
      <c r="E47" s="16">
        <f>'[1]25'!E49</f>
        <v>0</v>
      </c>
      <c r="F47" s="15">
        <f t="shared" si="6"/>
        <v>345</v>
      </c>
      <c r="G47" s="15">
        <f>'[1]25'!H49</f>
        <v>60</v>
      </c>
      <c r="H47" s="16">
        <f>'[1]25'!I49</f>
        <v>0</v>
      </c>
      <c r="I47" s="16">
        <f>'[1]25'!J49</f>
        <v>85</v>
      </c>
      <c r="J47" s="16">
        <f>'[1]25'!K49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'[1]25'!B50</f>
        <v>60</v>
      </c>
      <c r="C48" s="16">
        <f>'[1]25'!C50</f>
        <v>60</v>
      </c>
      <c r="D48" s="16">
        <f>'[1]25'!D50</f>
        <v>285</v>
      </c>
      <c r="E48" s="16">
        <f>'[1]25'!E50</f>
        <v>0</v>
      </c>
      <c r="F48" s="15">
        <f t="shared" si="6"/>
        <v>405</v>
      </c>
      <c r="G48" s="15">
        <f>'[1]25'!H50</f>
        <v>60</v>
      </c>
      <c r="H48" s="16">
        <f>'[1]25'!I50</f>
        <v>0</v>
      </c>
      <c r="I48" s="16">
        <f>'[1]25'!J50</f>
        <v>85</v>
      </c>
      <c r="J48" s="16">
        <f>'[1]25'!K50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'[1]25'!B51</f>
        <v>60</v>
      </c>
      <c r="C49" s="16">
        <f>'[1]25'!C51</f>
        <v>0</v>
      </c>
      <c r="D49" s="16">
        <f>'[1]25'!D51</f>
        <v>285</v>
      </c>
      <c r="E49" s="16">
        <f>'[1]25'!E51</f>
        <v>0</v>
      </c>
      <c r="F49" s="15">
        <f t="shared" si="6"/>
        <v>345</v>
      </c>
      <c r="G49" s="15">
        <f>'[1]25'!H51</f>
        <v>60</v>
      </c>
      <c r="H49" s="16">
        <f>'[1]25'!I51</f>
        <v>0</v>
      </c>
      <c r="I49" s="16">
        <f>'[1]25'!J51</f>
        <v>85</v>
      </c>
      <c r="J49" s="16">
        <f>'[1]25'!K51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'[1]25'!B52</f>
        <v>60</v>
      </c>
      <c r="C50" s="16">
        <f>'[1]25'!C52</f>
        <v>0</v>
      </c>
      <c r="D50" s="16">
        <f>'[1]25'!D52</f>
        <v>285</v>
      </c>
      <c r="E50" s="16">
        <f>'[1]25'!E52</f>
        <v>0</v>
      </c>
      <c r="F50" s="15">
        <f t="shared" si="6"/>
        <v>345</v>
      </c>
      <c r="G50" s="15">
        <f>'[1]25'!H52</f>
        <v>60</v>
      </c>
      <c r="H50" s="16">
        <f>'[1]25'!I52</f>
        <v>0</v>
      </c>
      <c r="I50" s="16">
        <f>'[1]25'!J52</f>
        <v>85</v>
      </c>
      <c r="J50" s="16">
        <f>'[1]25'!K52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'[1]25'!B53</f>
        <v>60</v>
      </c>
      <c r="C51" s="16">
        <f>'[1]25'!C53</f>
        <v>0</v>
      </c>
      <c r="D51" s="16">
        <f>'[1]25'!D53</f>
        <v>285</v>
      </c>
      <c r="E51" s="16">
        <f>'[1]25'!E53</f>
        <v>0</v>
      </c>
      <c r="F51" s="15">
        <f t="shared" si="6"/>
        <v>345</v>
      </c>
      <c r="G51" s="15">
        <f>'[1]25'!H53</f>
        <v>60</v>
      </c>
      <c r="H51" s="16">
        <f>'[1]25'!I53</f>
        <v>0</v>
      </c>
      <c r="I51" s="16">
        <f>'[1]25'!J53</f>
        <v>82</v>
      </c>
      <c r="J51" s="16">
        <f>'[1]25'!K53</f>
        <v>0</v>
      </c>
      <c r="K51" s="15">
        <f t="shared" si="4"/>
        <v>142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82</v>
      </c>
      <c r="P51" s="16">
        <f t="shared" si="10"/>
        <v>0</v>
      </c>
      <c r="Q51" s="17">
        <f t="shared" si="5"/>
        <v>142</v>
      </c>
    </row>
    <row r="52" spans="1:17">
      <c r="A52" s="8" t="s">
        <v>94</v>
      </c>
      <c r="B52" s="15">
        <f>'[1]25'!B54</f>
        <v>60</v>
      </c>
      <c r="C52" s="16">
        <f>'[1]25'!C54</f>
        <v>0</v>
      </c>
      <c r="D52" s="16">
        <f>'[1]25'!D54</f>
        <v>285</v>
      </c>
      <c r="E52" s="16">
        <f>'[1]25'!E54</f>
        <v>0</v>
      </c>
      <c r="F52" s="15">
        <f t="shared" si="6"/>
        <v>345</v>
      </c>
      <c r="G52" s="15">
        <f>'[1]25'!H54</f>
        <v>60</v>
      </c>
      <c r="H52" s="16">
        <f>'[1]25'!I54</f>
        <v>0</v>
      </c>
      <c r="I52" s="16">
        <f>'[1]25'!J54</f>
        <v>85</v>
      </c>
      <c r="J52" s="16">
        <f>'[1]25'!K54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'[1]25'!B55</f>
        <v>60</v>
      </c>
      <c r="C53" s="16">
        <f>'[1]25'!C55</f>
        <v>0</v>
      </c>
      <c r="D53" s="16">
        <f>'[1]25'!D55</f>
        <v>285</v>
      </c>
      <c r="E53" s="16">
        <f>'[1]25'!E55</f>
        <v>0</v>
      </c>
      <c r="F53" s="15">
        <f t="shared" si="6"/>
        <v>345</v>
      </c>
      <c r="G53" s="15">
        <f>'[1]25'!H55</f>
        <v>60</v>
      </c>
      <c r="H53" s="16">
        <f>'[1]25'!I55</f>
        <v>0</v>
      </c>
      <c r="I53" s="16">
        <f>'[1]25'!J55</f>
        <v>85</v>
      </c>
      <c r="J53" s="16">
        <f>'[1]25'!K55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'[1]25'!B56</f>
        <v>60</v>
      </c>
      <c r="C54" s="16">
        <f>'[1]25'!C56</f>
        <v>0</v>
      </c>
      <c r="D54" s="16">
        <f>'[1]25'!D56</f>
        <v>285</v>
      </c>
      <c r="E54" s="16">
        <f>'[1]25'!E56</f>
        <v>0</v>
      </c>
      <c r="F54" s="15">
        <f t="shared" si="6"/>
        <v>345</v>
      </c>
      <c r="G54" s="15">
        <f>'[1]25'!H56</f>
        <v>60</v>
      </c>
      <c r="H54" s="16">
        <f>'[1]25'!I56</f>
        <v>0</v>
      </c>
      <c r="I54" s="16">
        <f>'[1]25'!J56</f>
        <v>85</v>
      </c>
      <c r="J54" s="16">
        <f>'[1]25'!K56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'[1]25'!B57</f>
        <v>60</v>
      </c>
      <c r="C55" s="16">
        <f>'[1]25'!C57</f>
        <v>0</v>
      </c>
      <c r="D55" s="16">
        <f>'[1]25'!D57</f>
        <v>285</v>
      </c>
      <c r="E55" s="16">
        <f>'[1]25'!E57</f>
        <v>0</v>
      </c>
      <c r="F55" s="15">
        <f t="shared" si="6"/>
        <v>345</v>
      </c>
      <c r="G55" s="15">
        <f>'[1]25'!H57</f>
        <v>60</v>
      </c>
      <c r="H55" s="16">
        <f>'[1]25'!I57</f>
        <v>0</v>
      </c>
      <c r="I55" s="16">
        <f>'[1]25'!J57</f>
        <v>85</v>
      </c>
      <c r="J55" s="16">
        <f>'[1]25'!K57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'[1]25'!B58</f>
        <v>60</v>
      </c>
      <c r="C56" s="16">
        <f>'[1]25'!C58</f>
        <v>0</v>
      </c>
      <c r="D56" s="16">
        <f>'[1]25'!D58</f>
        <v>285</v>
      </c>
      <c r="E56" s="16">
        <f>'[1]25'!E58</f>
        <v>0</v>
      </c>
      <c r="F56" s="15">
        <f t="shared" si="6"/>
        <v>345</v>
      </c>
      <c r="G56" s="15">
        <f>'[1]25'!H58</f>
        <v>60</v>
      </c>
      <c r="H56" s="16">
        <f>'[1]25'!I58</f>
        <v>0</v>
      </c>
      <c r="I56" s="16">
        <f>'[1]25'!J58</f>
        <v>85</v>
      </c>
      <c r="J56" s="16">
        <f>'[1]25'!K58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'[1]25'!B59</f>
        <v>60</v>
      </c>
      <c r="C57" s="16">
        <f>'[1]25'!C59</f>
        <v>0</v>
      </c>
      <c r="D57" s="16">
        <f>'[1]25'!D59</f>
        <v>285</v>
      </c>
      <c r="E57" s="16">
        <f>'[1]25'!E59</f>
        <v>0</v>
      </c>
      <c r="F57" s="15">
        <f t="shared" si="6"/>
        <v>345</v>
      </c>
      <c r="G57" s="15">
        <f>'[1]25'!H59</f>
        <v>60</v>
      </c>
      <c r="H57" s="16">
        <f>'[1]25'!I59</f>
        <v>0</v>
      </c>
      <c r="I57" s="16">
        <f>'[1]25'!J59</f>
        <v>82</v>
      </c>
      <c r="J57" s="16">
        <f>'[1]25'!K59</f>
        <v>0</v>
      </c>
      <c r="K57" s="15">
        <f t="shared" si="4"/>
        <v>142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82</v>
      </c>
      <c r="P57" s="16">
        <f t="shared" si="10"/>
        <v>0</v>
      </c>
      <c r="Q57" s="17">
        <f t="shared" si="5"/>
        <v>142</v>
      </c>
    </row>
    <row r="58" spans="1:17">
      <c r="A58" s="8" t="s">
        <v>100</v>
      </c>
      <c r="B58" s="15">
        <f>'[1]25'!B60</f>
        <v>60</v>
      </c>
      <c r="C58" s="16">
        <f>'[1]25'!C60</f>
        <v>0</v>
      </c>
      <c r="D58" s="16">
        <f>'[1]25'!D60</f>
        <v>285</v>
      </c>
      <c r="E58" s="16">
        <f>'[1]25'!E60</f>
        <v>0</v>
      </c>
      <c r="F58" s="15">
        <f t="shared" si="6"/>
        <v>345</v>
      </c>
      <c r="G58" s="15">
        <f>'[1]25'!H60</f>
        <v>60</v>
      </c>
      <c r="H58" s="16">
        <f>'[1]25'!I60</f>
        <v>0</v>
      </c>
      <c r="I58" s="16">
        <f>'[1]25'!J60</f>
        <v>85</v>
      </c>
      <c r="J58" s="16">
        <f>'[1]25'!K60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'[1]25'!B61</f>
        <v>60</v>
      </c>
      <c r="C59" s="16">
        <f>'[1]25'!C61</f>
        <v>0</v>
      </c>
      <c r="D59" s="16">
        <f>'[1]25'!D61</f>
        <v>285</v>
      </c>
      <c r="E59" s="16">
        <f>'[1]25'!E61</f>
        <v>0</v>
      </c>
      <c r="F59" s="15">
        <f t="shared" si="6"/>
        <v>345</v>
      </c>
      <c r="G59" s="15">
        <f>'[1]25'!H61</f>
        <v>60</v>
      </c>
      <c r="H59" s="16">
        <f>'[1]25'!I61</f>
        <v>0</v>
      </c>
      <c r="I59" s="16">
        <f>'[1]25'!J61</f>
        <v>85</v>
      </c>
      <c r="J59" s="16">
        <f>'[1]25'!K61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'[1]25'!B62</f>
        <v>60</v>
      </c>
      <c r="C60" s="16">
        <f>'[1]25'!C62</f>
        <v>0</v>
      </c>
      <c r="D60" s="16">
        <f>'[1]25'!D62</f>
        <v>285</v>
      </c>
      <c r="E60" s="16">
        <f>'[1]25'!E62</f>
        <v>0</v>
      </c>
      <c r="F60" s="15">
        <f t="shared" si="6"/>
        <v>345</v>
      </c>
      <c r="G60" s="15">
        <f>'[1]25'!H62</f>
        <v>60</v>
      </c>
      <c r="H60" s="16">
        <f>'[1]25'!I62</f>
        <v>0</v>
      </c>
      <c r="I60" s="16">
        <f>'[1]25'!J62</f>
        <v>85</v>
      </c>
      <c r="J60" s="16">
        <f>'[1]25'!K62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'[1]25'!B63</f>
        <v>60</v>
      </c>
      <c r="C61" s="16">
        <f>'[1]25'!C63</f>
        <v>0</v>
      </c>
      <c r="D61" s="16">
        <f>'[1]25'!D63</f>
        <v>285</v>
      </c>
      <c r="E61" s="16">
        <f>'[1]25'!E63</f>
        <v>0</v>
      </c>
      <c r="F61" s="15">
        <f t="shared" si="6"/>
        <v>345</v>
      </c>
      <c r="G61" s="15">
        <f>'[1]25'!H63</f>
        <v>60</v>
      </c>
      <c r="H61" s="16">
        <f>'[1]25'!I63</f>
        <v>0</v>
      </c>
      <c r="I61" s="16">
        <f>'[1]25'!J63</f>
        <v>85</v>
      </c>
      <c r="J61" s="16">
        <f>'[1]25'!K63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'[1]25'!B64</f>
        <v>60</v>
      </c>
      <c r="C62" s="16">
        <f>'[1]25'!C64</f>
        <v>0</v>
      </c>
      <c r="D62" s="16">
        <f>'[1]25'!D64</f>
        <v>285</v>
      </c>
      <c r="E62" s="16">
        <f>'[1]25'!E64</f>
        <v>0</v>
      </c>
      <c r="F62" s="15">
        <f t="shared" si="6"/>
        <v>345</v>
      </c>
      <c r="G62" s="15">
        <f>'[1]25'!H64</f>
        <v>60</v>
      </c>
      <c r="H62" s="16">
        <f>'[1]25'!I64</f>
        <v>0</v>
      </c>
      <c r="I62" s="16">
        <f>'[1]25'!J64</f>
        <v>85</v>
      </c>
      <c r="J62" s="16">
        <f>'[1]25'!K64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'[1]25'!B65</f>
        <v>60</v>
      </c>
      <c r="C63" s="16">
        <f>'[1]25'!C65</f>
        <v>0</v>
      </c>
      <c r="D63" s="16">
        <f>'[1]25'!D65</f>
        <v>285</v>
      </c>
      <c r="E63" s="16">
        <f>'[1]25'!E65</f>
        <v>0</v>
      </c>
      <c r="F63" s="15">
        <f t="shared" si="6"/>
        <v>345</v>
      </c>
      <c r="G63" s="15">
        <f>'[1]25'!H65</f>
        <v>60</v>
      </c>
      <c r="H63" s="16">
        <f>'[1]25'!I65</f>
        <v>0</v>
      </c>
      <c r="I63" s="16">
        <f>'[1]25'!J65</f>
        <v>82</v>
      </c>
      <c r="J63" s="16">
        <f>'[1]25'!K65</f>
        <v>0</v>
      </c>
      <c r="K63" s="15">
        <f t="shared" si="4"/>
        <v>142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82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'[1]25'!B66</f>
        <v>60</v>
      </c>
      <c r="C64" s="16">
        <f>'[1]25'!C66</f>
        <v>0</v>
      </c>
      <c r="D64" s="16">
        <f>'[1]25'!D66</f>
        <v>285</v>
      </c>
      <c r="E64" s="16">
        <f>'[1]25'!E66</f>
        <v>0</v>
      </c>
      <c r="F64" s="15">
        <f t="shared" si="6"/>
        <v>345</v>
      </c>
      <c r="G64" s="15">
        <f>'[1]25'!H66</f>
        <v>60</v>
      </c>
      <c r="H64" s="16">
        <f>'[1]25'!I66</f>
        <v>0</v>
      </c>
      <c r="I64" s="16">
        <f>'[1]25'!J66</f>
        <v>85</v>
      </c>
      <c r="J64" s="16">
        <f>'[1]25'!K66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'[1]25'!B67</f>
        <v>60</v>
      </c>
      <c r="C65" s="16">
        <f>'[1]25'!C67</f>
        <v>0</v>
      </c>
      <c r="D65" s="16">
        <f>'[1]25'!D67</f>
        <v>285</v>
      </c>
      <c r="E65" s="16">
        <f>'[1]25'!E67</f>
        <v>0</v>
      </c>
      <c r="F65" s="15">
        <f t="shared" si="6"/>
        <v>345</v>
      </c>
      <c r="G65" s="15">
        <f>'[1]25'!H67</f>
        <v>60</v>
      </c>
      <c r="H65" s="16">
        <f>'[1]25'!I67</f>
        <v>0</v>
      </c>
      <c r="I65" s="16">
        <f>'[1]25'!J67</f>
        <v>85</v>
      </c>
      <c r="J65" s="16">
        <f>'[1]25'!K67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'[1]25'!B68</f>
        <v>60</v>
      </c>
      <c r="C66" s="16">
        <f>'[1]25'!C68</f>
        <v>0</v>
      </c>
      <c r="D66" s="16">
        <f>'[1]25'!D68</f>
        <v>285</v>
      </c>
      <c r="E66" s="16">
        <f>'[1]25'!E68</f>
        <v>0</v>
      </c>
      <c r="F66" s="15">
        <f t="shared" si="6"/>
        <v>345</v>
      </c>
      <c r="G66" s="15">
        <f>'[1]25'!H68</f>
        <v>60</v>
      </c>
      <c r="H66" s="16">
        <f>'[1]25'!I68</f>
        <v>0</v>
      </c>
      <c r="I66" s="16">
        <f>'[1]25'!J68</f>
        <v>85</v>
      </c>
      <c r="J66" s="16">
        <f>'[1]25'!K68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'[1]25'!B69</f>
        <v>60</v>
      </c>
      <c r="C67" s="16">
        <f>'[1]25'!C69</f>
        <v>0</v>
      </c>
      <c r="D67" s="16">
        <f>'[1]25'!D69</f>
        <v>285</v>
      </c>
      <c r="E67" s="16">
        <f>'[1]25'!E69</f>
        <v>0</v>
      </c>
      <c r="F67" s="15">
        <f t="shared" si="6"/>
        <v>345</v>
      </c>
      <c r="G67" s="15">
        <f>'[1]25'!H69</f>
        <v>60</v>
      </c>
      <c r="H67" s="16">
        <f>'[1]25'!I69</f>
        <v>0</v>
      </c>
      <c r="I67" s="16">
        <f>'[1]25'!J69</f>
        <v>85</v>
      </c>
      <c r="J67" s="16">
        <f>'[1]25'!K69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'[1]25'!B70</f>
        <v>60</v>
      </c>
      <c r="C68" s="16">
        <f>'[1]25'!C70</f>
        <v>0</v>
      </c>
      <c r="D68" s="16">
        <f>'[1]25'!D70</f>
        <v>285</v>
      </c>
      <c r="E68" s="16">
        <f>'[1]25'!E70</f>
        <v>0</v>
      </c>
      <c r="F68" s="15">
        <f t="shared" si="6"/>
        <v>345</v>
      </c>
      <c r="G68" s="15">
        <f>'[1]25'!H70</f>
        <v>60</v>
      </c>
      <c r="H68" s="16">
        <f>'[1]25'!I70</f>
        <v>0</v>
      </c>
      <c r="I68" s="16">
        <f>'[1]25'!J70</f>
        <v>85</v>
      </c>
      <c r="J68" s="16">
        <f>'[1]25'!K70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'[1]25'!B71</f>
        <v>60</v>
      </c>
      <c r="C69" s="16">
        <f>'[1]25'!C71</f>
        <v>0</v>
      </c>
      <c r="D69" s="16">
        <f>'[1]25'!D71</f>
        <v>285</v>
      </c>
      <c r="E69" s="16">
        <f>'[1]25'!E71</f>
        <v>0</v>
      </c>
      <c r="F69" s="15">
        <f t="shared" ref="F69:F98" si="17">SUM(B69:E69)</f>
        <v>345</v>
      </c>
      <c r="G69" s="15">
        <f>'[1]25'!H71</f>
        <v>60</v>
      </c>
      <c r="H69" s="16">
        <f>'[1]25'!I71</f>
        <v>0</v>
      </c>
      <c r="I69" s="16">
        <f>'[1]25'!J71</f>
        <v>82</v>
      </c>
      <c r="J69" s="16">
        <f>'[1]25'!K71</f>
        <v>0</v>
      </c>
      <c r="K69" s="15">
        <f t="shared" si="15"/>
        <v>142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82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'[1]25'!B72</f>
        <v>60</v>
      </c>
      <c r="C70" s="16">
        <f>'[1]25'!C72</f>
        <v>0</v>
      </c>
      <c r="D70" s="16">
        <f>'[1]25'!D72</f>
        <v>285</v>
      </c>
      <c r="E70" s="16">
        <f>'[1]25'!E72</f>
        <v>0</v>
      </c>
      <c r="F70" s="15">
        <f t="shared" si="17"/>
        <v>345</v>
      </c>
      <c r="G70" s="15">
        <f>'[1]25'!H72</f>
        <v>60</v>
      </c>
      <c r="H70" s="16">
        <f>'[1]25'!I72</f>
        <v>0</v>
      </c>
      <c r="I70" s="16">
        <f>'[1]25'!J72</f>
        <v>85</v>
      </c>
      <c r="J70" s="16">
        <f>'[1]25'!K72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'[1]25'!B73</f>
        <v>60</v>
      </c>
      <c r="C71" s="16">
        <f>'[1]25'!C73</f>
        <v>0</v>
      </c>
      <c r="D71" s="16">
        <f>'[1]25'!D73</f>
        <v>285</v>
      </c>
      <c r="E71" s="16">
        <f>'[1]25'!E73</f>
        <v>0</v>
      </c>
      <c r="F71" s="15">
        <f t="shared" si="17"/>
        <v>345</v>
      </c>
      <c r="G71" s="15">
        <f>'[1]25'!H73</f>
        <v>60</v>
      </c>
      <c r="H71" s="16">
        <f>'[1]25'!I73</f>
        <v>0</v>
      </c>
      <c r="I71" s="16">
        <f>'[1]25'!J73</f>
        <v>85</v>
      </c>
      <c r="J71" s="16">
        <f>'[1]25'!K73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'[1]25'!B74</f>
        <v>60</v>
      </c>
      <c r="C72" s="16">
        <f>'[1]25'!C74</f>
        <v>0</v>
      </c>
      <c r="D72" s="16">
        <f>'[1]25'!D74</f>
        <v>285</v>
      </c>
      <c r="E72" s="16">
        <f>'[1]25'!E74</f>
        <v>0</v>
      </c>
      <c r="F72" s="15">
        <f t="shared" si="17"/>
        <v>345</v>
      </c>
      <c r="G72" s="15">
        <f>'[1]25'!H74</f>
        <v>60</v>
      </c>
      <c r="H72" s="16">
        <f>'[1]25'!I74</f>
        <v>0</v>
      </c>
      <c r="I72" s="16">
        <f>'[1]25'!J74</f>
        <v>85</v>
      </c>
      <c r="J72" s="16">
        <f>'[1]25'!K74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'[1]25'!B75</f>
        <v>60</v>
      </c>
      <c r="C73" s="16">
        <f>'[1]25'!C75</f>
        <v>0</v>
      </c>
      <c r="D73" s="16">
        <f>'[1]25'!D75</f>
        <v>285</v>
      </c>
      <c r="E73" s="16">
        <f>'[1]25'!E75</f>
        <v>0</v>
      </c>
      <c r="F73" s="15">
        <f t="shared" si="17"/>
        <v>345</v>
      </c>
      <c r="G73" s="15">
        <f>'[1]25'!H75</f>
        <v>60</v>
      </c>
      <c r="H73" s="16">
        <f>'[1]25'!I75</f>
        <v>0</v>
      </c>
      <c r="I73" s="16">
        <f>'[1]25'!J75</f>
        <v>85</v>
      </c>
      <c r="J73" s="16">
        <f>'[1]25'!K75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'[1]25'!B76</f>
        <v>60</v>
      </c>
      <c r="C74" s="16">
        <f>'[1]25'!C76</f>
        <v>0</v>
      </c>
      <c r="D74" s="16">
        <f>'[1]25'!D76</f>
        <v>285</v>
      </c>
      <c r="E74" s="16">
        <f>'[1]25'!E76</f>
        <v>0</v>
      </c>
      <c r="F74" s="15">
        <f t="shared" si="17"/>
        <v>345</v>
      </c>
      <c r="G74" s="15">
        <f>'[1]25'!H76</f>
        <v>60</v>
      </c>
      <c r="H74" s="16">
        <f>'[1]25'!I76</f>
        <v>0</v>
      </c>
      <c r="I74" s="16">
        <f>'[1]25'!J76</f>
        <v>85</v>
      </c>
      <c r="J74" s="16">
        <f>'[1]25'!K76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'[1]25'!B77</f>
        <v>60</v>
      </c>
      <c r="C75" s="16">
        <f>'[1]25'!C77</f>
        <v>0</v>
      </c>
      <c r="D75" s="16">
        <f>'[1]25'!D77</f>
        <v>288</v>
      </c>
      <c r="E75" s="16">
        <f>'[1]25'!E77</f>
        <v>0</v>
      </c>
      <c r="F75" s="15">
        <f t="shared" si="17"/>
        <v>348</v>
      </c>
      <c r="G75" s="15">
        <f>'[1]25'!H77</f>
        <v>60</v>
      </c>
      <c r="H75" s="16">
        <f>'[1]25'!I77</f>
        <v>0</v>
      </c>
      <c r="I75" s="16">
        <f>'[1]25'!J77</f>
        <v>82</v>
      </c>
      <c r="J75" s="16">
        <f>'[1]25'!K77</f>
        <v>0</v>
      </c>
      <c r="K75" s="15">
        <f t="shared" si="15"/>
        <v>142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82</v>
      </c>
      <c r="P75" s="16">
        <f t="shared" si="14"/>
        <v>0</v>
      </c>
      <c r="Q75" s="17">
        <f t="shared" si="16"/>
        <v>142</v>
      </c>
    </row>
    <row r="76" spans="1:19">
      <c r="A76" s="8" t="s">
        <v>118</v>
      </c>
      <c r="B76" s="15">
        <f>'[1]25'!B78</f>
        <v>60</v>
      </c>
      <c r="C76" s="16">
        <f>'[1]25'!C78</f>
        <v>0</v>
      </c>
      <c r="D76" s="16">
        <f>'[1]25'!D78</f>
        <v>288</v>
      </c>
      <c r="E76" s="16">
        <f>'[1]25'!E78</f>
        <v>0</v>
      </c>
      <c r="F76" s="15">
        <f t="shared" si="17"/>
        <v>348</v>
      </c>
      <c r="G76" s="15">
        <f>'[1]25'!H78</f>
        <v>60</v>
      </c>
      <c r="H76" s="16">
        <f>'[1]25'!I78</f>
        <v>0</v>
      </c>
      <c r="I76" s="16">
        <f>'[1]25'!J78</f>
        <v>85</v>
      </c>
      <c r="J76" s="16">
        <f>'[1]25'!K78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'[1]25'!B79</f>
        <v>60</v>
      </c>
      <c r="C77" s="16">
        <f>'[1]25'!C79</f>
        <v>0</v>
      </c>
      <c r="D77" s="16">
        <f>'[1]25'!D79</f>
        <v>288</v>
      </c>
      <c r="E77" s="16">
        <f>'[1]25'!E79</f>
        <v>0</v>
      </c>
      <c r="F77" s="15">
        <f t="shared" si="17"/>
        <v>348</v>
      </c>
      <c r="G77" s="15">
        <f>'[1]25'!H79</f>
        <v>60</v>
      </c>
      <c r="H77" s="16">
        <f>'[1]25'!I79</f>
        <v>0</v>
      </c>
      <c r="I77" s="16">
        <f>'[1]25'!J79</f>
        <v>85</v>
      </c>
      <c r="J77" s="16">
        <f>'[1]25'!K79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'[1]25'!B80</f>
        <v>60</v>
      </c>
      <c r="C78" s="16">
        <f>'[1]25'!C80</f>
        <v>0</v>
      </c>
      <c r="D78" s="16">
        <f>'[1]25'!D80</f>
        <v>288</v>
      </c>
      <c r="E78" s="16">
        <f>'[1]25'!E80</f>
        <v>0</v>
      </c>
      <c r="F78" s="15">
        <f t="shared" si="17"/>
        <v>348</v>
      </c>
      <c r="G78" s="15">
        <f>'[1]25'!H80</f>
        <v>60</v>
      </c>
      <c r="H78" s="16">
        <f>'[1]25'!I80</f>
        <v>0</v>
      </c>
      <c r="I78" s="16">
        <f>'[1]25'!J80</f>
        <v>85</v>
      </c>
      <c r="J78" s="16">
        <f>'[1]25'!K80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'[1]25'!B81</f>
        <v>60</v>
      </c>
      <c r="C79" s="16">
        <f>'[1]25'!C81</f>
        <v>0</v>
      </c>
      <c r="D79" s="16">
        <f>'[1]25'!D81</f>
        <v>288</v>
      </c>
      <c r="E79" s="16">
        <f>'[1]25'!E81</f>
        <v>0</v>
      </c>
      <c r="F79" s="15">
        <f t="shared" si="17"/>
        <v>348</v>
      </c>
      <c r="G79" s="15">
        <f>'[1]25'!H81</f>
        <v>60</v>
      </c>
      <c r="H79" s="16">
        <f>'[1]25'!I81</f>
        <v>0</v>
      </c>
      <c r="I79" s="16">
        <f>'[1]25'!J81</f>
        <v>85</v>
      </c>
      <c r="J79" s="16">
        <f>'[1]25'!K81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'[1]25'!B82</f>
        <v>60</v>
      </c>
      <c r="C80" s="16">
        <f>'[1]25'!C82</f>
        <v>0</v>
      </c>
      <c r="D80" s="16">
        <f>'[1]25'!D82</f>
        <v>288</v>
      </c>
      <c r="E80" s="16">
        <f>'[1]25'!E82</f>
        <v>0</v>
      </c>
      <c r="F80" s="15">
        <f t="shared" si="17"/>
        <v>348</v>
      </c>
      <c r="G80" s="15">
        <f>'[1]25'!H82</f>
        <v>60</v>
      </c>
      <c r="H80" s="16">
        <f>'[1]25'!I82</f>
        <v>0</v>
      </c>
      <c r="I80" s="16">
        <f>'[1]25'!J82</f>
        <v>85</v>
      </c>
      <c r="J80" s="16">
        <f>'[1]25'!K82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'[1]25'!B83</f>
        <v>60</v>
      </c>
      <c r="C81" s="16">
        <f>'[1]25'!C83</f>
        <v>0</v>
      </c>
      <c r="D81" s="16">
        <f>'[1]25'!D83</f>
        <v>288</v>
      </c>
      <c r="E81" s="16">
        <f>'[1]25'!E83</f>
        <v>0</v>
      </c>
      <c r="F81" s="15">
        <f t="shared" si="17"/>
        <v>348</v>
      </c>
      <c r="G81" s="15">
        <f>'[1]25'!H83</f>
        <v>60</v>
      </c>
      <c r="H81" s="16">
        <f>'[1]25'!I83</f>
        <v>0</v>
      </c>
      <c r="I81" s="16">
        <f>'[1]25'!J83</f>
        <v>87</v>
      </c>
      <c r="J81" s="16">
        <f>'[1]25'!K83</f>
        <v>0</v>
      </c>
      <c r="K81" s="15">
        <f t="shared" si="15"/>
        <v>147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87</v>
      </c>
      <c r="P81" s="16">
        <f t="shared" si="14"/>
        <v>0</v>
      </c>
      <c r="Q81" s="17">
        <f t="shared" si="16"/>
        <v>147</v>
      </c>
    </row>
    <row r="82" spans="1:17">
      <c r="A82" s="8" t="s">
        <v>124</v>
      </c>
      <c r="B82" s="15">
        <f>'[1]25'!B84</f>
        <v>60</v>
      </c>
      <c r="C82" s="16">
        <f>'[1]25'!C84</f>
        <v>0</v>
      </c>
      <c r="D82" s="16">
        <f>'[1]25'!D84</f>
        <v>288</v>
      </c>
      <c r="E82" s="16">
        <f>'[1]25'!E84</f>
        <v>0</v>
      </c>
      <c r="F82" s="15">
        <f t="shared" si="17"/>
        <v>348</v>
      </c>
      <c r="G82" s="15">
        <f>'[1]25'!H84</f>
        <v>60</v>
      </c>
      <c r="H82" s="16">
        <f>'[1]25'!I84</f>
        <v>0</v>
      </c>
      <c r="I82" s="16">
        <f>'[1]25'!J84</f>
        <v>90</v>
      </c>
      <c r="J82" s="16">
        <f>'[1]25'!K84</f>
        <v>0</v>
      </c>
      <c r="K82" s="15">
        <f t="shared" si="15"/>
        <v>150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90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'[1]25'!B85</f>
        <v>60</v>
      </c>
      <c r="C83" s="16">
        <f>'[1]25'!C85</f>
        <v>0</v>
      </c>
      <c r="D83" s="16">
        <f>'[1]25'!D85</f>
        <v>288</v>
      </c>
      <c r="E83" s="16">
        <f>'[1]25'!E85</f>
        <v>0</v>
      </c>
      <c r="F83" s="15">
        <f t="shared" si="17"/>
        <v>348</v>
      </c>
      <c r="G83" s="15">
        <f>'[1]25'!H85</f>
        <v>60</v>
      </c>
      <c r="H83" s="16">
        <f>'[1]25'!I85</f>
        <v>0</v>
      </c>
      <c r="I83" s="16">
        <f>'[1]25'!J85</f>
        <v>90</v>
      </c>
      <c r="J83" s="16">
        <f>'[1]25'!K85</f>
        <v>0</v>
      </c>
      <c r="K83" s="15">
        <f t="shared" si="15"/>
        <v>150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90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'[1]25'!B86</f>
        <v>60</v>
      </c>
      <c r="C84" s="16">
        <f>'[1]25'!C86</f>
        <v>0</v>
      </c>
      <c r="D84" s="16">
        <f>'[1]25'!D86</f>
        <v>288</v>
      </c>
      <c r="E84" s="16">
        <f>'[1]25'!E86</f>
        <v>0</v>
      </c>
      <c r="F84" s="15">
        <f t="shared" si="17"/>
        <v>348</v>
      </c>
      <c r="G84" s="15">
        <f>'[1]25'!H86</f>
        <v>60</v>
      </c>
      <c r="H84" s="16">
        <f>'[1]25'!I86</f>
        <v>0</v>
      </c>
      <c r="I84" s="16">
        <f>'[1]25'!J86</f>
        <v>90</v>
      </c>
      <c r="J84" s="16">
        <f>'[1]25'!K86</f>
        <v>0</v>
      </c>
      <c r="K84" s="15">
        <f t="shared" si="15"/>
        <v>150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90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'[1]25'!B87</f>
        <v>60</v>
      </c>
      <c r="C85" s="16">
        <f>'[1]25'!C87</f>
        <v>0</v>
      </c>
      <c r="D85" s="16">
        <f>'[1]25'!D87</f>
        <v>288</v>
      </c>
      <c r="E85" s="16">
        <f>'[1]25'!E87</f>
        <v>0</v>
      </c>
      <c r="F85" s="15">
        <f t="shared" si="17"/>
        <v>348</v>
      </c>
      <c r="G85" s="15">
        <f>'[1]25'!H87</f>
        <v>60</v>
      </c>
      <c r="H85" s="16">
        <f>'[1]25'!I87</f>
        <v>0</v>
      </c>
      <c r="I85" s="16">
        <f>'[1]25'!J87</f>
        <v>90</v>
      </c>
      <c r="J85" s="16">
        <f>'[1]25'!K87</f>
        <v>0</v>
      </c>
      <c r="K85" s="15">
        <f t="shared" si="15"/>
        <v>150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90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'[1]25'!B88</f>
        <v>60</v>
      </c>
      <c r="C86" s="16">
        <f>'[1]25'!C88</f>
        <v>0</v>
      </c>
      <c r="D86" s="16">
        <f>'[1]25'!D88</f>
        <v>288</v>
      </c>
      <c r="E86" s="16">
        <f>'[1]25'!E88</f>
        <v>0</v>
      </c>
      <c r="F86" s="15">
        <f t="shared" si="17"/>
        <v>348</v>
      </c>
      <c r="G86" s="15">
        <f>'[1]25'!H88</f>
        <v>60</v>
      </c>
      <c r="H86" s="16">
        <f>'[1]25'!I88</f>
        <v>0</v>
      </c>
      <c r="I86" s="16">
        <f>'[1]25'!J88</f>
        <v>90</v>
      </c>
      <c r="J86" s="16">
        <f>'[1]25'!K88</f>
        <v>0</v>
      </c>
      <c r="K86" s="15">
        <f t="shared" si="15"/>
        <v>150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90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'[1]25'!B89</f>
        <v>60</v>
      </c>
      <c r="C87" s="16">
        <f>'[1]25'!C89</f>
        <v>0</v>
      </c>
      <c r="D87" s="16">
        <f>'[1]25'!D89</f>
        <v>288</v>
      </c>
      <c r="E87" s="16">
        <f>'[1]25'!E89</f>
        <v>0</v>
      </c>
      <c r="F87" s="15">
        <f t="shared" si="17"/>
        <v>348</v>
      </c>
      <c r="G87" s="15">
        <f>'[1]25'!H89</f>
        <v>60</v>
      </c>
      <c r="H87" s="16">
        <f>'[1]25'!I89</f>
        <v>0</v>
      </c>
      <c r="I87" s="16">
        <f>'[1]25'!J89</f>
        <v>87</v>
      </c>
      <c r="J87" s="16">
        <f>'[1]25'!K89</f>
        <v>0</v>
      </c>
      <c r="K87" s="15">
        <f t="shared" si="15"/>
        <v>147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87</v>
      </c>
      <c r="P87" s="16">
        <f t="shared" si="14"/>
        <v>0</v>
      </c>
      <c r="Q87" s="17">
        <f t="shared" si="16"/>
        <v>147</v>
      </c>
    </row>
    <row r="88" spans="1:17">
      <c r="A88" s="8" t="s">
        <v>130</v>
      </c>
      <c r="B88" s="15">
        <f>'[1]25'!B90</f>
        <v>60</v>
      </c>
      <c r="C88" s="16">
        <f>'[1]25'!C90</f>
        <v>0</v>
      </c>
      <c r="D88" s="16">
        <f>'[1]25'!D90</f>
        <v>288</v>
      </c>
      <c r="E88" s="16">
        <f>'[1]25'!E90</f>
        <v>0</v>
      </c>
      <c r="F88" s="15">
        <f t="shared" si="17"/>
        <v>348</v>
      </c>
      <c r="G88" s="15">
        <f>'[1]25'!H90</f>
        <v>60</v>
      </c>
      <c r="H88" s="16">
        <f>'[1]25'!I90</f>
        <v>0</v>
      </c>
      <c r="I88" s="16">
        <f>'[1]25'!J90</f>
        <v>90</v>
      </c>
      <c r="J88" s="16">
        <f>'[1]25'!K90</f>
        <v>0</v>
      </c>
      <c r="K88" s="15">
        <f t="shared" si="15"/>
        <v>150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90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'[1]25'!B91</f>
        <v>60</v>
      </c>
      <c r="C89" s="16">
        <f>'[1]25'!C91</f>
        <v>0</v>
      </c>
      <c r="D89" s="16">
        <f>'[1]25'!D91</f>
        <v>288</v>
      </c>
      <c r="E89" s="16">
        <f>'[1]25'!E91</f>
        <v>0</v>
      </c>
      <c r="F89" s="15">
        <f t="shared" si="17"/>
        <v>348</v>
      </c>
      <c r="G89" s="15">
        <f>'[1]25'!H91</f>
        <v>60</v>
      </c>
      <c r="H89" s="16">
        <f>'[1]25'!I91</f>
        <v>0</v>
      </c>
      <c r="I89" s="16">
        <f>'[1]25'!J91</f>
        <v>90</v>
      </c>
      <c r="J89" s="16">
        <f>'[1]25'!K91</f>
        <v>0</v>
      </c>
      <c r="K89" s="15">
        <f t="shared" si="15"/>
        <v>150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90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'[1]25'!B92</f>
        <v>60</v>
      </c>
      <c r="C90" s="16">
        <f>'[1]25'!C92</f>
        <v>0</v>
      </c>
      <c r="D90" s="16">
        <f>'[1]25'!D92</f>
        <v>288</v>
      </c>
      <c r="E90" s="16">
        <f>'[1]25'!E92</f>
        <v>0</v>
      </c>
      <c r="F90" s="15">
        <f t="shared" si="17"/>
        <v>348</v>
      </c>
      <c r="G90" s="15">
        <f>'[1]25'!H92</f>
        <v>60</v>
      </c>
      <c r="H90" s="16">
        <f>'[1]25'!I92</f>
        <v>0</v>
      </c>
      <c r="I90" s="16">
        <f>'[1]25'!J92</f>
        <v>90</v>
      </c>
      <c r="J90" s="16">
        <f>'[1]25'!K92</f>
        <v>0</v>
      </c>
      <c r="K90" s="15">
        <f t="shared" si="15"/>
        <v>150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90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'[1]25'!B93</f>
        <v>60</v>
      </c>
      <c r="C91" s="16">
        <f>'[1]25'!C93</f>
        <v>0</v>
      </c>
      <c r="D91" s="16">
        <f>'[1]25'!D93</f>
        <v>288</v>
      </c>
      <c r="E91" s="16">
        <f>'[1]25'!E93</f>
        <v>0</v>
      </c>
      <c r="F91" s="15">
        <f t="shared" si="17"/>
        <v>348</v>
      </c>
      <c r="G91" s="15">
        <f>'[1]25'!H93</f>
        <v>60</v>
      </c>
      <c r="H91" s="16">
        <f>'[1]25'!I93</f>
        <v>0</v>
      </c>
      <c r="I91" s="16">
        <f>'[1]25'!J93</f>
        <v>90</v>
      </c>
      <c r="J91" s="16">
        <f>'[1]25'!K93</f>
        <v>0</v>
      </c>
      <c r="K91" s="15">
        <f t="shared" si="15"/>
        <v>150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90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'[1]25'!B94</f>
        <v>60</v>
      </c>
      <c r="C92" s="16">
        <f>'[1]25'!C94</f>
        <v>0</v>
      </c>
      <c r="D92" s="16">
        <f>'[1]25'!D94</f>
        <v>288</v>
      </c>
      <c r="E92" s="16">
        <f>'[1]25'!E94</f>
        <v>0</v>
      </c>
      <c r="F92" s="15">
        <f t="shared" si="17"/>
        <v>348</v>
      </c>
      <c r="G92" s="15">
        <f>'[1]25'!H94</f>
        <v>60</v>
      </c>
      <c r="H92" s="16">
        <f>'[1]25'!I94</f>
        <v>0</v>
      </c>
      <c r="I92" s="16">
        <f>'[1]25'!J94</f>
        <v>90</v>
      </c>
      <c r="J92" s="16">
        <f>'[1]25'!K94</f>
        <v>0</v>
      </c>
      <c r="K92" s="15">
        <f t="shared" si="15"/>
        <v>150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90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'[1]25'!B95</f>
        <v>60</v>
      </c>
      <c r="C93" s="16">
        <f>'[1]25'!C95</f>
        <v>0</v>
      </c>
      <c r="D93" s="16">
        <f>'[1]25'!D95</f>
        <v>288</v>
      </c>
      <c r="E93" s="16">
        <f>'[1]25'!E95</f>
        <v>0</v>
      </c>
      <c r="F93" s="15">
        <f t="shared" si="17"/>
        <v>348</v>
      </c>
      <c r="G93" s="15">
        <f>'[1]25'!H95</f>
        <v>60</v>
      </c>
      <c r="H93" s="16">
        <f>'[1]25'!I95</f>
        <v>0</v>
      </c>
      <c r="I93" s="16">
        <f>'[1]25'!J95</f>
        <v>87</v>
      </c>
      <c r="J93" s="16">
        <f>'[1]25'!K95</f>
        <v>0</v>
      </c>
      <c r="K93" s="15">
        <f t="shared" si="15"/>
        <v>147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87</v>
      </c>
      <c r="P93" s="16">
        <f t="shared" si="14"/>
        <v>0</v>
      </c>
      <c r="Q93" s="17">
        <f t="shared" si="16"/>
        <v>147</v>
      </c>
    </row>
    <row r="94" spans="1:17">
      <c r="A94" s="8" t="s">
        <v>136</v>
      </c>
      <c r="B94" s="15">
        <f>'[1]25'!B96</f>
        <v>60</v>
      </c>
      <c r="C94" s="16">
        <f>'[1]25'!C96</f>
        <v>0</v>
      </c>
      <c r="D94" s="16">
        <f>'[1]25'!D96</f>
        <v>288</v>
      </c>
      <c r="E94" s="16">
        <f>'[1]25'!E96</f>
        <v>0</v>
      </c>
      <c r="F94" s="15">
        <f t="shared" si="17"/>
        <v>348</v>
      </c>
      <c r="G94" s="15">
        <f>'[1]25'!H96</f>
        <v>60</v>
      </c>
      <c r="H94" s="16">
        <f>'[1]25'!I96</f>
        <v>0</v>
      </c>
      <c r="I94" s="16">
        <f>'[1]25'!J96</f>
        <v>90</v>
      </c>
      <c r="J94" s="16">
        <f>'[1]25'!K96</f>
        <v>0</v>
      </c>
      <c r="K94" s="15">
        <f t="shared" si="15"/>
        <v>150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90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'[1]25'!B97</f>
        <v>60</v>
      </c>
      <c r="C95" s="16">
        <f>'[1]25'!C97</f>
        <v>0</v>
      </c>
      <c r="D95" s="16">
        <f>'[1]25'!D97</f>
        <v>288</v>
      </c>
      <c r="E95" s="16">
        <f>'[1]25'!E97</f>
        <v>0</v>
      </c>
      <c r="F95" s="15">
        <f t="shared" si="17"/>
        <v>348</v>
      </c>
      <c r="G95" s="15">
        <f>'[1]25'!H97</f>
        <v>60</v>
      </c>
      <c r="H95" s="16">
        <f>'[1]25'!I97</f>
        <v>0</v>
      </c>
      <c r="I95" s="16">
        <f>'[1]25'!J97</f>
        <v>90</v>
      </c>
      <c r="J95" s="16">
        <f>'[1]25'!K97</f>
        <v>0</v>
      </c>
      <c r="K95" s="15">
        <f t="shared" si="15"/>
        <v>150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90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'[1]25'!B98</f>
        <v>60</v>
      </c>
      <c r="C96" s="16">
        <f>'[1]25'!C98</f>
        <v>0</v>
      </c>
      <c r="D96" s="16">
        <f>'[1]25'!D98</f>
        <v>288</v>
      </c>
      <c r="E96" s="16">
        <f>'[1]25'!E98</f>
        <v>0</v>
      </c>
      <c r="F96" s="15">
        <f t="shared" si="17"/>
        <v>348</v>
      </c>
      <c r="G96" s="15">
        <f>'[1]25'!H98</f>
        <v>60</v>
      </c>
      <c r="H96" s="16">
        <f>'[1]25'!I98</f>
        <v>0</v>
      </c>
      <c r="I96" s="16">
        <f>'[1]25'!J98</f>
        <v>90</v>
      </c>
      <c r="J96" s="16">
        <f>'[1]25'!K98</f>
        <v>0</v>
      </c>
      <c r="K96" s="15">
        <f t="shared" si="15"/>
        <v>150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90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'[1]25'!B99</f>
        <v>60</v>
      </c>
      <c r="C97" s="16">
        <f>'[1]25'!C99</f>
        <v>0</v>
      </c>
      <c r="D97" s="16">
        <f>'[1]25'!D99</f>
        <v>288</v>
      </c>
      <c r="E97" s="16">
        <f>'[1]25'!E99</f>
        <v>0</v>
      </c>
      <c r="F97" s="15">
        <f t="shared" si="17"/>
        <v>348</v>
      </c>
      <c r="G97" s="15">
        <f>'[1]25'!H99</f>
        <v>60</v>
      </c>
      <c r="H97" s="16">
        <f>'[1]25'!I99</f>
        <v>0</v>
      </c>
      <c r="I97" s="16">
        <f>'[1]25'!J99</f>
        <v>90</v>
      </c>
      <c r="J97" s="16">
        <f>'[1]25'!K99</f>
        <v>0</v>
      </c>
      <c r="K97" s="15">
        <f t="shared" si="15"/>
        <v>150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90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'[1]25'!B100</f>
        <v>60</v>
      </c>
      <c r="C98" s="16">
        <f>'[1]25'!C100</f>
        <v>0</v>
      </c>
      <c r="D98" s="16">
        <f>'[1]25'!D100</f>
        <v>288</v>
      </c>
      <c r="E98" s="16">
        <f>'[1]25'!E100</f>
        <v>0</v>
      </c>
      <c r="F98" s="15">
        <f t="shared" si="17"/>
        <v>348</v>
      </c>
      <c r="G98" s="15">
        <f>'[1]25'!H100</f>
        <v>60</v>
      </c>
      <c r="H98" s="16">
        <f>'[1]25'!I100</f>
        <v>0</v>
      </c>
      <c r="I98" s="16">
        <f>'[1]25'!J100</f>
        <v>90</v>
      </c>
      <c r="J98" s="16">
        <f>'[1]25'!K100</f>
        <v>0</v>
      </c>
      <c r="K98" s="15">
        <f t="shared" si="15"/>
        <v>150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90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6.8819999999999997</v>
      </c>
      <c r="E99" s="15">
        <f t="shared" si="18"/>
        <v>0</v>
      </c>
      <c r="F99" s="15">
        <f t="shared" si="18"/>
        <v>8.3369999999999997</v>
      </c>
      <c r="G99" s="15">
        <f t="shared" si="18"/>
        <v>1.44</v>
      </c>
      <c r="H99" s="15">
        <f t="shared" si="18"/>
        <v>0</v>
      </c>
      <c r="I99" s="15">
        <f t="shared" si="18"/>
        <v>2.05125</v>
      </c>
      <c r="J99" s="15">
        <f t="shared" si="18"/>
        <v>0</v>
      </c>
      <c r="K99" s="15">
        <f t="shared" si="18"/>
        <v>3.49125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2.05125</v>
      </c>
      <c r="P99" s="15">
        <f t="shared" si="18"/>
        <v>0</v>
      </c>
      <c r="Q99" s="15">
        <f t="shared" si="18"/>
        <v>3.49125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'[2]25'!B5</f>
        <v>84</v>
      </c>
      <c r="C3" s="197">
        <f>'[2]25'!C5</f>
        <v>0</v>
      </c>
      <c r="D3" s="197">
        <f>'[2]25'!D5</f>
        <v>0</v>
      </c>
      <c r="E3" s="197">
        <f>'[2]25'!E5</f>
        <v>0</v>
      </c>
      <c r="F3" s="15">
        <f>SUM(B3:E3)</f>
        <v>84</v>
      </c>
      <c r="G3" s="196">
        <f>'[2]25'!H5</f>
        <v>39</v>
      </c>
      <c r="H3" s="197">
        <f>'[2]25'!I5</f>
        <v>0</v>
      </c>
      <c r="I3" s="197">
        <f>'[2]25'!J5</f>
        <v>0</v>
      </c>
      <c r="J3" s="197">
        <f>'[2]25'!K5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'[2]25'!B6</f>
        <v>84</v>
      </c>
      <c r="C4" s="197">
        <f>'[2]25'!C6</f>
        <v>0</v>
      </c>
      <c r="D4" s="197">
        <f>'[2]25'!D6</f>
        <v>0</v>
      </c>
      <c r="E4" s="197">
        <f>'[2]25'!E6</f>
        <v>0</v>
      </c>
      <c r="F4" s="15">
        <f>SUM(B4:E4)</f>
        <v>84</v>
      </c>
      <c r="G4" s="196">
        <f>'[2]25'!H6</f>
        <v>39</v>
      </c>
      <c r="H4" s="197">
        <f>'[2]25'!I6</f>
        <v>0</v>
      </c>
      <c r="I4" s="197">
        <f>'[2]25'!J6</f>
        <v>0</v>
      </c>
      <c r="J4" s="197">
        <f>'[2]25'!K6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'[2]25'!B7</f>
        <v>84</v>
      </c>
      <c r="C5" s="197">
        <f>'[2]25'!C7</f>
        <v>0</v>
      </c>
      <c r="D5" s="197">
        <f>'[2]25'!D7</f>
        <v>0</v>
      </c>
      <c r="E5" s="197">
        <f>'[2]25'!E7</f>
        <v>0</v>
      </c>
      <c r="F5" s="15">
        <f t="shared" ref="F5:F68" si="6">SUM(B5:E5)</f>
        <v>84</v>
      </c>
      <c r="G5" s="196">
        <f>'[2]25'!H7</f>
        <v>39</v>
      </c>
      <c r="H5" s="197">
        <f>'[2]25'!I7</f>
        <v>0</v>
      </c>
      <c r="I5" s="197">
        <f>'[2]25'!J7</f>
        <v>0</v>
      </c>
      <c r="J5" s="197">
        <f>'[2]25'!K7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'[2]25'!B8</f>
        <v>84</v>
      </c>
      <c r="C6" s="197">
        <f>'[2]25'!C8</f>
        <v>0</v>
      </c>
      <c r="D6" s="197">
        <f>'[2]25'!D8</f>
        <v>0</v>
      </c>
      <c r="E6" s="197">
        <f>'[2]25'!E8</f>
        <v>0</v>
      </c>
      <c r="F6" s="15">
        <f t="shared" si="6"/>
        <v>84</v>
      </c>
      <c r="G6" s="196">
        <f>'[2]25'!H8</f>
        <v>39</v>
      </c>
      <c r="H6" s="197">
        <f>'[2]25'!I8</f>
        <v>0</v>
      </c>
      <c r="I6" s="197">
        <f>'[2]25'!J8</f>
        <v>0</v>
      </c>
      <c r="J6" s="197">
        <f>'[2]25'!K8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'[2]25'!B9</f>
        <v>84</v>
      </c>
      <c r="C7" s="197">
        <f>'[2]25'!C9</f>
        <v>0</v>
      </c>
      <c r="D7" s="197">
        <f>'[2]25'!D9</f>
        <v>0</v>
      </c>
      <c r="E7" s="197">
        <f>'[2]25'!E9</f>
        <v>0</v>
      </c>
      <c r="F7" s="15">
        <f t="shared" si="6"/>
        <v>84</v>
      </c>
      <c r="G7" s="196">
        <f>'[2]25'!H9</f>
        <v>39</v>
      </c>
      <c r="H7" s="197">
        <f>'[2]25'!I9</f>
        <v>0</v>
      </c>
      <c r="I7" s="197">
        <f>'[2]25'!J9</f>
        <v>0</v>
      </c>
      <c r="J7" s="197">
        <f>'[2]25'!K9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'[2]25'!B10</f>
        <v>84</v>
      </c>
      <c r="C8" s="197">
        <f>'[2]25'!C10</f>
        <v>0</v>
      </c>
      <c r="D8" s="197">
        <f>'[2]25'!D10</f>
        <v>0</v>
      </c>
      <c r="E8" s="197">
        <f>'[2]25'!E10</f>
        <v>0</v>
      </c>
      <c r="F8" s="15">
        <f t="shared" si="6"/>
        <v>84</v>
      </c>
      <c r="G8" s="196">
        <f>'[2]25'!H10</f>
        <v>39</v>
      </c>
      <c r="H8" s="197">
        <f>'[2]25'!I10</f>
        <v>0</v>
      </c>
      <c r="I8" s="197">
        <f>'[2]25'!J10</f>
        <v>0</v>
      </c>
      <c r="J8" s="197">
        <f>'[2]25'!K10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'[2]25'!B11</f>
        <v>84</v>
      </c>
      <c r="C9" s="197">
        <f>'[2]25'!C11</f>
        <v>0</v>
      </c>
      <c r="D9" s="197">
        <f>'[2]25'!D11</f>
        <v>0</v>
      </c>
      <c r="E9" s="197">
        <f>'[2]25'!E11</f>
        <v>0</v>
      </c>
      <c r="F9" s="15">
        <f t="shared" si="6"/>
        <v>84</v>
      </c>
      <c r="G9" s="196">
        <f>'[2]25'!H11</f>
        <v>39</v>
      </c>
      <c r="H9" s="197">
        <f>'[2]25'!I11</f>
        <v>0</v>
      </c>
      <c r="I9" s="197">
        <f>'[2]25'!J11</f>
        <v>0</v>
      </c>
      <c r="J9" s="197">
        <f>'[2]25'!K11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'[2]25'!B12</f>
        <v>84</v>
      </c>
      <c r="C10" s="197">
        <f>'[2]25'!C12</f>
        <v>0</v>
      </c>
      <c r="D10" s="197">
        <f>'[2]25'!D12</f>
        <v>0</v>
      </c>
      <c r="E10" s="197">
        <f>'[2]25'!E12</f>
        <v>0</v>
      </c>
      <c r="F10" s="15">
        <f t="shared" si="6"/>
        <v>84</v>
      </c>
      <c r="G10" s="196">
        <f>'[2]25'!H12</f>
        <v>39</v>
      </c>
      <c r="H10" s="197">
        <f>'[2]25'!I12</f>
        <v>0</v>
      </c>
      <c r="I10" s="197">
        <f>'[2]25'!J12</f>
        <v>0</v>
      </c>
      <c r="J10" s="197">
        <f>'[2]25'!K12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'[2]25'!B13</f>
        <v>84</v>
      </c>
      <c r="C11" s="197">
        <f>'[2]25'!C13</f>
        <v>0</v>
      </c>
      <c r="D11" s="197">
        <f>'[2]25'!D13</f>
        <v>0</v>
      </c>
      <c r="E11" s="197">
        <f>'[2]25'!E13</f>
        <v>0</v>
      </c>
      <c r="F11" s="15">
        <f t="shared" si="6"/>
        <v>84</v>
      </c>
      <c r="G11" s="196">
        <f>'[2]25'!H13</f>
        <v>39</v>
      </c>
      <c r="H11" s="197">
        <f>'[2]25'!I13</f>
        <v>0</v>
      </c>
      <c r="I11" s="197">
        <f>'[2]25'!J13</f>
        <v>0</v>
      </c>
      <c r="J11" s="197">
        <f>'[2]25'!K13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'[2]25'!B14</f>
        <v>84</v>
      </c>
      <c r="C12" s="197">
        <f>'[2]25'!C14</f>
        <v>0</v>
      </c>
      <c r="D12" s="197">
        <f>'[2]25'!D14</f>
        <v>0</v>
      </c>
      <c r="E12" s="197">
        <f>'[2]25'!E14</f>
        <v>0</v>
      </c>
      <c r="F12" s="15">
        <f t="shared" si="6"/>
        <v>84</v>
      </c>
      <c r="G12" s="196">
        <f>'[2]25'!H14</f>
        <v>39</v>
      </c>
      <c r="H12" s="197">
        <f>'[2]25'!I14</f>
        <v>0</v>
      </c>
      <c r="I12" s="197">
        <f>'[2]25'!J14</f>
        <v>0</v>
      </c>
      <c r="J12" s="197">
        <f>'[2]25'!K14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'[2]25'!B15</f>
        <v>84</v>
      </c>
      <c r="C13" s="197">
        <f>'[2]25'!C15</f>
        <v>0</v>
      </c>
      <c r="D13" s="197">
        <f>'[2]25'!D15</f>
        <v>0</v>
      </c>
      <c r="E13" s="197">
        <f>'[2]25'!E15</f>
        <v>0</v>
      </c>
      <c r="F13" s="15">
        <f t="shared" si="6"/>
        <v>84</v>
      </c>
      <c r="G13" s="196">
        <f>'[2]25'!H15</f>
        <v>39</v>
      </c>
      <c r="H13" s="197">
        <f>'[2]25'!I15</f>
        <v>0</v>
      </c>
      <c r="I13" s="197">
        <f>'[2]25'!J15</f>
        <v>0</v>
      </c>
      <c r="J13" s="197">
        <f>'[2]25'!K15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'[2]25'!B16</f>
        <v>84</v>
      </c>
      <c r="C14" s="197">
        <f>'[2]25'!C16</f>
        <v>0</v>
      </c>
      <c r="D14" s="197">
        <f>'[2]25'!D16</f>
        <v>0</v>
      </c>
      <c r="E14" s="197">
        <f>'[2]25'!E16</f>
        <v>0</v>
      </c>
      <c r="F14" s="15">
        <f t="shared" si="6"/>
        <v>84</v>
      </c>
      <c r="G14" s="196">
        <f>'[2]25'!H16</f>
        <v>39</v>
      </c>
      <c r="H14" s="197">
        <f>'[2]25'!I16</f>
        <v>0</v>
      </c>
      <c r="I14" s="197">
        <f>'[2]25'!J16</f>
        <v>0</v>
      </c>
      <c r="J14" s="197">
        <f>'[2]25'!K16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'[2]25'!B17</f>
        <v>84</v>
      </c>
      <c r="C15" s="197">
        <f>'[2]25'!C17</f>
        <v>0</v>
      </c>
      <c r="D15" s="197">
        <f>'[2]25'!D17</f>
        <v>0</v>
      </c>
      <c r="E15" s="197">
        <f>'[2]25'!E17</f>
        <v>0</v>
      </c>
      <c r="F15" s="15">
        <f t="shared" si="6"/>
        <v>84</v>
      </c>
      <c r="G15" s="196">
        <f>'[2]25'!H17</f>
        <v>39</v>
      </c>
      <c r="H15" s="197">
        <f>'[2]25'!I17</f>
        <v>0</v>
      </c>
      <c r="I15" s="197">
        <f>'[2]25'!J17</f>
        <v>0</v>
      </c>
      <c r="J15" s="197">
        <f>'[2]25'!K17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'[2]25'!B18</f>
        <v>84</v>
      </c>
      <c r="C16" s="197">
        <f>'[2]25'!C18</f>
        <v>0</v>
      </c>
      <c r="D16" s="197">
        <f>'[2]25'!D18</f>
        <v>0</v>
      </c>
      <c r="E16" s="197">
        <f>'[2]25'!E18</f>
        <v>0</v>
      </c>
      <c r="F16" s="15">
        <f t="shared" si="6"/>
        <v>84</v>
      </c>
      <c r="G16" s="196">
        <f>'[2]25'!H18</f>
        <v>39</v>
      </c>
      <c r="H16" s="197">
        <f>'[2]25'!I18</f>
        <v>0</v>
      </c>
      <c r="I16" s="197">
        <f>'[2]25'!J18</f>
        <v>0</v>
      </c>
      <c r="J16" s="197">
        <f>'[2]25'!K18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'[2]25'!B19</f>
        <v>84</v>
      </c>
      <c r="C17" s="197">
        <f>'[2]25'!C19</f>
        <v>0</v>
      </c>
      <c r="D17" s="197">
        <f>'[2]25'!D19</f>
        <v>0</v>
      </c>
      <c r="E17" s="197">
        <f>'[2]25'!E19</f>
        <v>0</v>
      </c>
      <c r="F17" s="15">
        <f t="shared" si="6"/>
        <v>84</v>
      </c>
      <c r="G17" s="196">
        <f>'[2]25'!H19</f>
        <v>39</v>
      </c>
      <c r="H17" s="197">
        <f>'[2]25'!I19</f>
        <v>0</v>
      </c>
      <c r="I17" s="197">
        <f>'[2]25'!J19</f>
        <v>0</v>
      </c>
      <c r="J17" s="197">
        <f>'[2]25'!K19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'[2]25'!B20</f>
        <v>84</v>
      </c>
      <c r="C18" s="197">
        <f>'[2]25'!C20</f>
        <v>0</v>
      </c>
      <c r="D18" s="197">
        <f>'[2]25'!D20</f>
        <v>0</v>
      </c>
      <c r="E18" s="197">
        <f>'[2]25'!E20</f>
        <v>0</v>
      </c>
      <c r="F18" s="15">
        <f t="shared" si="6"/>
        <v>84</v>
      </c>
      <c r="G18" s="196">
        <f>'[2]25'!H20</f>
        <v>39</v>
      </c>
      <c r="H18" s="197">
        <f>'[2]25'!I20</f>
        <v>0</v>
      </c>
      <c r="I18" s="197">
        <f>'[2]25'!J20</f>
        <v>0</v>
      </c>
      <c r="J18" s="197">
        <f>'[2]25'!K20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'[2]25'!B21</f>
        <v>84</v>
      </c>
      <c r="C19" s="197">
        <f>'[2]25'!C21</f>
        <v>0</v>
      </c>
      <c r="D19" s="197">
        <f>'[2]25'!D21</f>
        <v>0</v>
      </c>
      <c r="E19" s="197">
        <f>'[2]25'!E21</f>
        <v>0</v>
      </c>
      <c r="F19" s="15">
        <f t="shared" si="6"/>
        <v>84</v>
      </c>
      <c r="G19" s="196">
        <f>'[2]25'!H21</f>
        <v>39</v>
      </c>
      <c r="H19" s="197">
        <f>'[2]25'!I21</f>
        <v>0</v>
      </c>
      <c r="I19" s="197">
        <f>'[2]25'!J21</f>
        <v>0</v>
      </c>
      <c r="J19" s="197">
        <f>'[2]25'!K21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6">
        <f>'[2]25'!B22</f>
        <v>84</v>
      </c>
      <c r="C20" s="197">
        <f>'[2]25'!C22</f>
        <v>0</v>
      </c>
      <c r="D20" s="197">
        <f>'[2]25'!D22</f>
        <v>0</v>
      </c>
      <c r="E20" s="197">
        <f>'[2]25'!E22</f>
        <v>0</v>
      </c>
      <c r="F20" s="15">
        <f t="shared" si="6"/>
        <v>84</v>
      </c>
      <c r="G20" s="196">
        <f>'[2]25'!H22</f>
        <v>39</v>
      </c>
      <c r="H20" s="197">
        <f>'[2]25'!I22</f>
        <v>0</v>
      </c>
      <c r="I20" s="197">
        <f>'[2]25'!J22</f>
        <v>0</v>
      </c>
      <c r="J20" s="197">
        <f>'[2]25'!K22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6">
        <f>'[2]25'!B23</f>
        <v>84</v>
      </c>
      <c r="C21" s="197">
        <f>'[2]25'!C23</f>
        <v>0</v>
      </c>
      <c r="D21" s="197">
        <f>'[2]25'!D23</f>
        <v>0</v>
      </c>
      <c r="E21" s="197">
        <f>'[2]25'!E23</f>
        <v>0</v>
      </c>
      <c r="F21" s="15">
        <f t="shared" si="6"/>
        <v>84</v>
      </c>
      <c r="G21" s="196">
        <f>'[2]25'!H23</f>
        <v>39</v>
      </c>
      <c r="H21" s="197">
        <f>'[2]25'!I23</f>
        <v>0</v>
      </c>
      <c r="I21" s="197">
        <f>'[2]25'!J23</f>
        <v>0</v>
      </c>
      <c r="J21" s="197">
        <f>'[2]25'!K23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6">
        <f>'[2]25'!B24</f>
        <v>84</v>
      </c>
      <c r="C22" s="197">
        <f>'[2]25'!C24</f>
        <v>0</v>
      </c>
      <c r="D22" s="197">
        <f>'[2]25'!D24</f>
        <v>0</v>
      </c>
      <c r="E22" s="197">
        <f>'[2]25'!E24</f>
        <v>0</v>
      </c>
      <c r="F22" s="15">
        <f t="shared" si="6"/>
        <v>84</v>
      </c>
      <c r="G22" s="196">
        <f>'[2]25'!H24</f>
        <v>39</v>
      </c>
      <c r="H22" s="197">
        <f>'[2]25'!I24</f>
        <v>0</v>
      </c>
      <c r="I22" s="197">
        <f>'[2]25'!J24</f>
        <v>0</v>
      </c>
      <c r="J22" s="197">
        <f>'[2]25'!K24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6">
        <f>'[2]25'!B25</f>
        <v>84</v>
      </c>
      <c r="C23" s="197">
        <f>'[2]25'!C25</f>
        <v>0</v>
      </c>
      <c r="D23" s="197">
        <f>'[2]25'!D25</f>
        <v>0</v>
      </c>
      <c r="E23" s="197">
        <f>'[2]25'!E25</f>
        <v>0</v>
      </c>
      <c r="F23" s="15">
        <f t="shared" si="6"/>
        <v>84</v>
      </c>
      <c r="G23" s="196">
        <f>'[2]25'!H25</f>
        <v>39</v>
      </c>
      <c r="H23" s="197">
        <f>'[2]25'!I25</f>
        <v>0</v>
      </c>
      <c r="I23" s="197">
        <f>'[2]25'!J25</f>
        <v>0</v>
      </c>
      <c r="J23" s="197">
        <f>'[2]25'!K25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196">
        <f>'[2]25'!B26</f>
        <v>84</v>
      </c>
      <c r="C24" s="197">
        <f>'[2]25'!C26</f>
        <v>0</v>
      </c>
      <c r="D24" s="197">
        <f>'[2]25'!D26</f>
        <v>0</v>
      </c>
      <c r="E24" s="197">
        <f>'[2]25'!E26</f>
        <v>0</v>
      </c>
      <c r="F24" s="15">
        <f t="shared" si="6"/>
        <v>84</v>
      </c>
      <c r="G24" s="196">
        <f>'[2]25'!H26</f>
        <v>39</v>
      </c>
      <c r="H24" s="197">
        <f>'[2]25'!I26</f>
        <v>0</v>
      </c>
      <c r="I24" s="197">
        <f>'[2]25'!J26</f>
        <v>0</v>
      </c>
      <c r="J24" s="197">
        <f>'[2]25'!K26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196">
        <f>'[2]25'!B27</f>
        <v>84</v>
      </c>
      <c r="C25" s="197">
        <f>'[2]25'!C27</f>
        <v>0</v>
      </c>
      <c r="D25" s="197">
        <f>'[2]25'!D27</f>
        <v>0</v>
      </c>
      <c r="E25" s="197">
        <f>'[2]25'!E27</f>
        <v>0</v>
      </c>
      <c r="F25" s="15">
        <f t="shared" si="6"/>
        <v>84</v>
      </c>
      <c r="G25" s="196">
        <f>'[2]25'!H27</f>
        <v>39</v>
      </c>
      <c r="H25" s="197">
        <f>'[2]25'!I27</f>
        <v>0</v>
      </c>
      <c r="I25" s="197">
        <f>'[2]25'!J27</f>
        <v>0</v>
      </c>
      <c r="J25" s="197">
        <f>'[2]25'!K27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196">
        <f>'[2]25'!B28</f>
        <v>84</v>
      </c>
      <c r="C26" s="197">
        <f>'[2]25'!C28</f>
        <v>0</v>
      </c>
      <c r="D26" s="197">
        <f>'[2]25'!D28</f>
        <v>0</v>
      </c>
      <c r="E26" s="197">
        <f>'[2]25'!E28</f>
        <v>0</v>
      </c>
      <c r="F26" s="15">
        <f t="shared" si="6"/>
        <v>84</v>
      </c>
      <c r="G26" s="196">
        <f>'[2]25'!H28</f>
        <v>39</v>
      </c>
      <c r="H26" s="197">
        <f>'[2]25'!I28</f>
        <v>0</v>
      </c>
      <c r="I26" s="197">
        <f>'[2]25'!J28</f>
        <v>0</v>
      </c>
      <c r="J26" s="197">
        <f>'[2]25'!K28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196">
        <f>'[2]25'!B29</f>
        <v>84</v>
      </c>
      <c r="C27" s="197">
        <f>'[2]25'!C29</f>
        <v>0</v>
      </c>
      <c r="D27" s="197">
        <f>'[2]25'!D29</f>
        <v>0</v>
      </c>
      <c r="E27" s="197">
        <f>'[2]25'!E29</f>
        <v>0</v>
      </c>
      <c r="F27" s="15">
        <f t="shared" si="6"/>
        <v>84</v>
      </c>
      <c r="G27" s="196">
        <f>'[2]25'!H29</f>
        <v>39</v>
      </c>
      <c r="H27" s="197">
        <f>'[2]25'!I29</f>
        <v>0</v>
      </c>
      <c r="I27" s="197">
        <f>'[2]25'!J29</f>
        <v>0</v>
      </c>
      <c r="J27" s="197">
        <f>'[2]25'!K29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196">
        <f>'[2]25'!B30</f>
        <v>84</v>
      </c>
      <c r="C28" s="197">
        <f>'[2]25'!C30</f>
        <v>0</v>
      </c>
      <c r="D28" s="197">
        <f>'[2]25'!D30</f>
        <v>0</v>
      </c>
      <c r="E28" s="197">
        <f>'[2]25'!E30</f>
        <v>0</v>
      </c>
      <c r="F28" s="15">
        <f t="shared" si="6"/>
        <v>84</v>
      </c>
      <c r="G28" s="196">
        <f>'[2]25'!H30</f>
        <v>39</v>
      </c>
      <c r="H28" s="197">
        <f>'[2]25'!I30</f>
        <v>0</v>
      </c>
      <c r="I28" s="197">
        <f>'[2]25'!J30</f>
        <v>0</v>
      </c>
      <c r="J28" s="197">
        <f>'[2]25'!K30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196">
        <f>'[2]25'!B31</f>
        <v>84</v>
      </c>
      <c r="C29" s="197">
        <f>'[2]25'!C31</f>
        <v>0</v>
      </c>
      <c r="D29" s="197">
        <f>'[2]25'!D31</f>
        <v>0</v>
      </c>
      <c r="E29" s="197">
        <f>'[2]25'!E31</f>
        <v>0</v>
      </c>
      <c r="F29" s="15">
        <f t="shared" si="6"/>
        <v>84</v>
      </c>
      <c r="G29" s="196">
        <f>'[2]25'!H31</f>
        <v>39</v>
      </c>
      <c r="H29" s="197">
        <f>'[2]25'!I31</f>
        <v>0</v>
      </c>
      <c r="I29" s="197">
        <f>'[2]25'!J31</f>
        <v>0</v>
      </c>
      <c r="J29" s="197">
        <f>'[2]25'!K31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196">
        <f>'[2]25'!B32</f>
        <v>84</v>
      </c>
      <c r="C30" s="197">
        <f>'[2]25'!C32</f>
        <v>0</v>
      </c>
      <c r="D30" s="197">
        <f>'[2]25'!D32</f>
        <v>0</v>
      </c>
      <c r="E30" s="197">
        <f>'[2]25'!E32</f>
        <v>0</v>
      </c>
      <c r="F30" s="15">
        <f t="shared" si="6"/>
        <v>84</v>
      </c>
      <c r="G30" s="196">
        <f>'[2]25'!H32</f>
        <v>39</v>
      </c>
      <c r="H30" s="197">
        <f>'[2]25'!I32</f>
        <v>0</v>
      </c>
      <c r="I30" s="197">
        <f>'[2]25'!J32</f>
        <v>0</v>
      </c>
      <c r="J30" s="197">
        <f>'[2]25'!K32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196">
        <f>'[2]25'!B33</f>
        <v>84</v>
      </c>
      <c r="C31" s="197">
        <f>'[2]25'!C33</f>
        <v>0</v>
      </c>
      <c r="D31" s="197">
        <f>'[2]25'!D33</f>
        <v>0</v>
      </c>
      <c r="E31" s="197">
        <f>'[2]25'!E33</f>
        <v>0</v>
      </c>
      <c r="F31" s="15">
        <f t="shared" si="6"/>
        <v>84</v>
      </c>
      <c r="G31" s="196">
        <f>'[2]25'!H33</f>
        <v>39</v>
      </c>
      <c r="H31" s="197">
        <f>'[2]25'!I33</f>
        <v>0</v>
      </c>
      <c r="I31" s="197">
        <f>'[2]25'!J33</f>
        <v>0</v>
      </c>
      <c r="J31" s="197">
        <f>'[2]25'!K33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6">
        <f>'[2]25'!B34</f>
        <v>84</v>
      </c>
      <c r="C32" s="197">
        <f>'[2]25'!C34</f>
        <v>0</v>
      </c>
      <c r="D32" s="197">
        <f>'[2]25'!D34</f>
        <v>0</v>
      </c>
      <c r="E32" s="197">
        <f>'[2]25'!E34</f>
        <v>0</v>
      </c>
      <c r="F32" s="15">
        <f t="shared" si="6"/>
        <v>84</v>
      </c>
      <c r="G32" s="196">
        <f>'[2]25'!H34</f>
        <v>39</v>
      </c>
      <c r="H32" s="197">
        <f>'[2]25'!I34</f>
        <v>0</v>
      </c>
      <c r="I32" s="197">
        <f>'[2]25'!J34</f>
        <v>0</v>
      </c>
      <c r="J32" s="197">
        <f>'[2]25'!K34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6">
        <f>'[2]25'!B35</f>
        <v>84</v>
      </c>
      <c r="C33" s="197">
        <f>'[2]25'!C35</f>
        <v>0</v>
      </c>
      <c r="D33" s="197">
        <f>'[2]25'!D35</f>
        <v>0</v>
      </c>
      <c r="E33" s="197">
        <f>'[2]25'!E35</f>
        <v>0</v>
      </c>
      <c r="F33" s="15">
        <f t="shared" si="6"/>
        <v>84</v>
      </c>
      <c r="G33" s="196">
        <f>'[2]25'!H35</f>
        <v>39</v>
      </c>
      <c r="H33" s="197">
        <f>'[2]25'!I35</f>
        <v>0</v>
      </c>
      <c r="I33" s="197">
        <f>'[2]25'!J35</f>
        <v>0</v>
      </c>
      <c r="J33" s="197">
        <f>'[2]25'!K35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196">
        <f>'[2]25'!B36</f>
        <v>84</v>
      </c>
      <c r="C34" s="197">
        <f>'[2]25'!C36</f>
        <v>0</v>
      </c>
      <c r="D34" s="197">
        <f>'[2]25'!D36</f>
        <v>0</v>
      </c>
      <c r="E34" s="197">
        <f>'[2]25'!E36</f>
        <v>0</v>
      </c>
      <c r="F34" s="15">
        <f t="shared" si="6"/>
        <v>84</v>
      </c>
      <c r="G34" s="196">
        <f>'[2]25'!H36</f>
        <v>39</v>
      </c>
      <c r="H34" s="197">
        <f>'[2]25'!I36</f>
        <v>0</v>
      </c>
      <c r="I34" s="197">
        <f>'[2]25'!J36</f>
        <v>0</v>
      </c>
      <c r="J34" s="197">
        <f>'[2]25'!K36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6">
        <f>'[2]25'!B37</f>
        <v>84</v>
      </c>
      <c r="C35" s="197">
        <f>'[2]25'!C37</f>
        <v>0</v>
      </c>
      <c r="D35" s="197">
        <f>'[2]25'!D37</f>
        <v>0</v>
      </c>
      <c r="E35" s="197">
        <f>'[2]25'!E37</f>
        <v>0</v>
      </c>
      <c r="F35" s="15">
        <f t="shared" si="6"/>
        <v>84</v>
      </c>
      <c r="G35" s="196">
        <f>'[2]25'!H37</f>
        <v>39</v>
      </c>
      <c r="H35" s="197">
        <f>'[2]25'!I37</f>
        <v>0</v>
      </c>
      <c r="I35" s="197">
        <f>'[2]25'!J37</f>
        <v>0</v>
      </c>
      <c r="J35" s="197">
        <f>'[2]25'!K37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6">
        <f>'[2]25'!B38</f>
        <v>84</v>
      </c>
      <c r="C36" s="197">
        <f>'[2]25'!C38</f>
        <v>0</v>
      </c>
      <c r="D36" s="197">
        <f>'[2]25'!D38</f>
        <v>0</v>
      </c>
      <c r="E36" s="197">
        <f>'[2]25'!E38</f>
        <v>0</v>
      </c>
      <c r="F36" s="15">
        <f t="shared" si="6"/>
        <v>84</v>
      </c>
      <c r="G36" s="196">
        <f>'[2]25'!H38</f>
        <v>39</v>
      </c>
      <c r="H36" s="197">
        <f>'[2]25'!I38</f>
        <v>0</v>
      </c>
      <c r="I36" s="197">
        <f>'[2]25'!J38</f>
        <v>0</v>
      </c>
      <c r="J36" s="197">
        <f>'[2]25'!K38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6">
        <f>'[2]25'!B39</f>
        <v>84</v>
      </c>
      <c r="C37" s="197">
        <f>'[2]25'!C39</f>
        <v>0</v>
      </c>
      <c r="D37" s="197">
        <f>'[2]25'!D39</f>
        <v>0</v>
      </c>
      <c r="E37" s="197">
        <f>'[2]25'!E39</f>
        <v>0</v>
      </c>
      <c r="F37" s="15">
        <f t="shared" si="6"/>
        <v>84</v>
      </c>
      <c r="G37" s="196">
        <f>'[2]25'!H39</f>
        <v>35.01</v>
      </c>
      <c r="H37" s="197">
        <f>'[2]25'!I39</f>
        <v>0</v>
      </c>
      <c r="I37" s="197">
        <f>'[2]25'!J39</f>
        <v>0</v>
      </c>
      <c r="J37" s="197">
        <f>'[2]25'!K39</f>
        <v>0</v>
      </c>
      <c r="K37" s="15">
        <f t="shared" si="3"/>
        <v>35.01</v>
      </c>
      <c r="L37" s="18">
        <f>frq!C37</f>
        <v>1</v>
      </c>
      <c r="M37" s="167">
        <f t="shared" si="4"/>
        <v>34.61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34.61</v>
      </c>
      <c r="R37" s="18">
        <v>0.4</v>
      </c>
    </row>
    <row r="38" spans="1:18">
      <c r="A38" s="8" t="s">
        <v>80</v>
      </c>
      <c r="B38" s="196">
        <f>'[2]25'!B40</f>
        <v>84</v>
      </c>
      <c r="C38" s="197">
        <f>'[2]25'!C40</f>
        <v>0</v>
      </c>
      <c r="D38" s="197">
        <f>'[2]25'!D40</f>
        <v>0</v>
      </c>
      <c r="E38" s="197">
        <f>'[2]25'!E40</f>
        <v>0</v>
      </c>
      <c r="F38" s="15">
        <f t="shared" si="6"/>
        <v>84</v>
      </c>
      <c r="G38" s="196">
        <f>'[2]25'!H40</f>
        <v>35.01</v>
      </c>
      <c r="H38" s="197">
        <f>'[2]25'!I40</f>
        <v>0</v>
      </c>
      <c r="I38" s="197">
        <f>'[2]25'!J40</f>
        <v>0</v>
      </c>
      <c r="J38" s="197">
        <f>'[2]25'!K40</f>
        <v>0</v>
      </c>
      <c r="K38" s="15">
        <f t="shared" si="3"/>
        <v>35.01</v>
      </c>
      <c r="L38" s="18">
        <f>frq!C38</f>
        <v>1</v>
      </c>
      <c r="M38" s="167">
        <f t="shared" si="4"/>
        <v>34.61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34.61</v>
      </c>
      <c r="R38" s="18">
        <v>0.4</v>
      </c>
    </row>
    <row r="39" spans="1:18">
      <c r="A39" s="8" t="s">
        <v>81</v>
      </c>
      <c r="B39" s="196">
        <f>'[2]25'!B41</f>
        <v>84</v>
      </c>
      <c r="C39" s="197">
        <f>'[2]25'!C41</f>
        <v>0</v>
      </c>
      <c r="D39" s="197">
        <f>'[2]25'!D41</f>
        <v>0</v>
      </c>
      <c r="E39" s="197">
        <f>'[2]25'!E41</f>
        <v>0</v>
      </c>
      <c r="F39" s="15">
        <f t="shared" si="6"/>
        <v>84</v>
      </c>
      <c r="G39" s="196">
        <f>'[2]25'!H41</f>
        <v>35.01</v>
      </c>
      <c r="H39" s="197">
        <f>'[2]25'!I41</f>
        <v>0</v>
      </c>
      <c r="I39" s="197">
        <f>'[2]25'!J41</f>
        <v>0</v>
      </c>
      <c r="J39" s="197">
        <f>'[2]25'!K41</f>
        <v>0</v>
      </c>
      <c r="K39" s="15">
        <f t="shared" si="3"/>
        <v>35.01</v>
      </c>
      <c r="L39" s="18">
        <f>frq!C39</f>
        <v>1</v>
      </c>
      <c r="M39" s="167">
        <f t="shared" si="4"/>
        <v>34.309999999999995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34.309999999999995</v>
      </c>
      <c r="R39" s="18">
        <v>0.7</v>
      </c>
    </row>
    <row r="40" spans="1:18">
      <c r="A40" s="8" t="s">
        <v>82</v>
      </c>
      <c r="B40" s="196">
        <f>'[2]25'!B42</f>
        <v>84</v>
      </c>
      <c r="C40" s="197">
        <f>'[2]25'!C42</f>
        <v>0</v>
      </c>
      <c r="D40" s="197">
        <f>'[2]25'!D42</f>
        <v>0</v>
      </c>
      <c r="E40" s="197">
        <f>'[2]25'!E42</f>
        <v>0</v>
      </c>
      <c r="F40" s="15">
        <f t="shared" si="6"/>
        <v>84</v>
      </c>
      <c r="G40" s="196">
        <f>'[2]25'!H42</f>
        <v>35.01</v>
      </c>
      <c r="H40" s="197">
        <f>'[2]25'!I42</f>
        <v>0</v>
      </c>
      <c r="I40" s="197">
        <f>'[2]25'!J42</f>
        <v>0</v>
      </c>
      <c r="J40" s="197">
        <f>'[2]25'!K42</f>
        <v>0</v>
      </c>
      <c r="K40" s="15">
        <f t="shared" si="3"/>
        <v>35.01</v>
      </c>
      <c r="L40" s="18">
        <f>frq!C40</f>
        <v>1</v>
      </c>
      <c r="M40" s="167">
        <f t="shared" si="4"/>
        <v>34.309999999999995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34.309999999999995</v>
      </c>
      <c r="R40" s="18">
        <v>0.7</v>
      </c>
    </row>
    <row r="41" spans="1:18">
      <c r="A41" s="8" t="s">
        <v>83</v>
      </c>
      <c r="B41" s="196">
        <f>'[2]25'!B43</f>
        <v>84</v>
      </c>
      <c r="C41" s="197">
        <f>'[2]25'!C43</f>
        <v>0</v>
      </c>
      <c r="D41" s="197">
        <f>'[2]25'!D43</f>
        <v>0</v>
      </c>
      <c r="E41" s="197">
        <f>'[2]25'!E43</f>
        <v>0</v>
      </c>
      <c r="F41" s="15">
        <f t="shared" si="6"/>
        <v>84</v>
      </c>
      <c r="G41" s="196">
        <f>'[2]25'!H43</f>
        <v>35.01</v>
      </c>
      <c r="H41" s="197">
        <f>'[2]25'!I43</f>
        <v>0</v>
      </c>
      <c r="I41" s="197">
        <f>'[2]25'!J43</f>
        <v>0</v>
      </c>
      <c r="J41" s="197">
        <f>'[2]25'!K43</f>
        <v>0</v>
      </c>
      <c r="K41" s="15">
        <f t="shared" si="3"/>
        <v>35.01</v>
      </c>
      <c r="L41" s="18">
        <f>frq!C41</f>
        <v>1</v>
      </c>
      <c r="M41" s="167">
        <f t="shared" si="4"/>
        <v>34.309999999999995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34.309999999999995</v>
      </c>
      <c r="R41" s="18">
        <v>0.7</v>
      </c>
    </row>
    <row r="42" spans="1:18">
      <c r="A42" s="8" t="s">
        <v>84</v>
      </c>
      <c r="B42" s="196">
        <f>'[2]25'!B44</f>
        <v>84</v>
      </c>
      <c r="C42" s="197">
        <f>'[2]25'!C44</f>
        <v>0</v>
      </c>
      <c r="D42" s="197">
        <f>'[2]25'!D44</f>
        <v>0</v>
      </c>
      <c r="E42" s="197">
        <f>'[2]25'!E44</f>
        <v>0</v>
      </c>
      <c r="F42" s="15">
        <f t="shared" si="6"/>
        <v>84</v>
      </c>
      <c r="G42" s="196">
        <f>'[2]25'!H44</f>
        <v>35.01</v>
      </c>
      <c r="H42" s="197">
        <f>'[2]25'!I44</f>
        <v>0</v>
      </c>
      <c r="I42" s="197">
        <f>'[2]25'!J44</f>
        <v>0</v>
      </c>
      <c r="J42" s="197">
        <f>'[2]25'!K44</f>
        <v>0</v>
      </c>
      <c r="K42" s="15">
        <f t="shared" si="3"/>
        <v>35.01</v>
      </c>
      <c r="L42" s="18">
        <f>frq!C42</f>
        <v>1</v>
      </c>
      <c r="M42" s="167">
        <f t="shared" si="4"/>
        <v>34.309999999999995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34.309999999999995</v>
      </c>
      <c r="R42" s="18">
        <v>0.7</v>
      </c>
    </row>
    <row r="43" spans="1:18">
      <c r="A43" s="8" t="s">
        <v>85</v>
      </c>
      <c r="B43" s="196">
        <f>'[2]25'!B45</f>
        <v>84</v>
      </c>
      <c r="C43" s="197">
        <f>'[2]25'!C45</f>
        <v>0</v>
      </c>
      <c r="D43" s="197">
        <f>'[2]25'!D45</f>
        <v>0</v>
      </c>
      <c r="E43" s="197">
        <f>'[2]25'!E45</f>
        <v>0</v>
      </c>
      <c r="F43" s="15">
        <f t="shared" si="6"/>
        <v>84</v>
      </c>
      <c r="G43" s="196">
        <f>'[2]25'!H45</f>
        <v>35.01</v>
      </c>
      <c r="H43" s="197">
        <f>'[2]25'!I45</f>
        <v>0</v>
      </c>
      <c r="I43" s="197">
        <f>'[2]25'!J45</f>
        <v>0</v>
      </c>
      <c r="J43" s="197">
        <f>'[2]25'!K45</f>
        <v>0</v>
      </c>
      <c r="K43" s="15">
        <f t="shared" si="3"/>
        <v>35.01</v>
      </c>
      <c r="L43" s="18">
        <f>frq!C43</f>
        <v>1</v>
      </c>
      <c r="M43" s="167">
        <f t="shared" si="4"/>
        <v>34.309999999999995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34.309999999999995</v>
      </c>
      <c r="R43" s="18">
        <v>0.7</v>
      </c>
    </row>
    <row r="44" spans="1:18">
      <c r="A44" s="8" t="s">
        <v>86</v>
      </c>
      <c r="B44" s="196">
        <f>'[2]25'!B46</f>
        <v>84</v>
      </c>
      <c r="C44" s="197">
        <f>'[2]25'!C46</f>
        <v>0</v>
      </c>
      <c r="D44" s="197">
        <f>'[2]25'!D46</f>
        <v>0</v>
      </c>
      <c r="E44" s="197">
        <f>'[2]25'!E46</f>
        <v>0</v>
      </c>
      <c r="F44" s="15">
        <f t="shared" si="6"/>
        <v>84</v>
      </c>
      <c r="G44" s="196">
        <f>'[2]25'!H46</f>
        <v>35.01</v>
      </c>
      <c r="H44" s="197">
        <f>'[2]25'!I46</f>
        <v>0</v>
      </c>
      <c r="I44" s="197">
        <f>'[2]25'!J46</f>
        <v>0</v>
      </c>
      <c r="J44" s="197">
        <f>'[2]25'!K46</f>
        <v>0</v>
      </c>
      <c r="K44" s="15">
        <f t="shared" si="3"/>
        <v>35.01</v>
      </c>
      <c r="L44" s="18">
        <f>frq!C44</f>
        <v>1</v>
      </c>
      <c r="M44" s="167">
        <f t="shared" si="4"/>
        <v>34.309999999999995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34.309999999999995</v>
      </c>
      <c r="R44" s="18">
        <v>0.7</v>
      </c>
    </row>
    <row r="45" spans="1:18">
      <c r="A45" s="8" t="s">
        <v>87</v>
      </c>
      <c r="B45" s="196">
        <f>'[2]25'!B47</f>
        <v>84</v>
      </c>
      <c r="C45" s="197">
        <f>'[2]25'!C47</f>
        <v>0</v>
      </c>
      <c r="D45" s="197">
        <f>'[2]25'!D47</f>
        <v>0</v>
      </c>
      <c r="E45" s="197">
        <f>'[2]25'!E47</f>
        <v>0</v>
      </c>
      <c r="F45" s="15">
        <f t="shared" si="6"/>
        <v>84</v>
      </c>
      <c r="G45" s="196">
        <f>'[2]25'!H47</f>
        <v>35.01</v>
      </c>
      <c r="H45" s="197">
        <f>'[2]25'!I47</f>
        <v>0</v>
      </c>
      <c r="I45" s="197">
        <f>'[2]25'!J47</f>
        <v>0</v>
      </c>
      <c r="J45" s="197">
        <f>'[2]25'!K47</f>
        <v>0</v>
      </c>
      <c r="K45" s="15">
        <f t="shared" si="3"/>
        <v>35.01</v>
      </c>
      <c r="L45" s="18">
        <f>frq!C45</f>
        <v>1</v>
      </c>
      <c r="M45" s="167">
        <f t="shared" si="4"/>
        <v>34.309999999999995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34.309999999999995</v>
      </c>
      <c r="R45" s="18">
        <v>0.7</v>
      </c>
    </row>
    <row r="46" spans="1:18">
      <c r="A46" s="8" t="s">
        <v>88</v>
      </c>
      <c r="B46" s="196">
        <f>'[2]25'!B48</f>
        <v>84</v>
      </c>
      <c r="C46" s="197">
        <f>'[2]25'!C48</f>
        <v>0</v>
      </c>
      <c r="D46" s="197">
        <f>'[2]25'!D48</f>
        <v>0</v>
      </c>
      <c r="E46" s="197">
        <f>'[2]25'!E48</f>
        <v>0</v>
      </c>
      <c r="F46" s="15">
        <f t="shared" si="6"/>
        <v>84</v>
      </c>
      <c r="G46" s="196">
        <f>'[2]25'!H48</f>
        <v>35.01</v>
      </c>
      <c r="H46" s="197">
        <f>'[2]25'!I48</f>
        <v>0</v>
      </c>
      <c r="I46" s="197">
        <f>'[2]25'!J48</f>
        <v>0</v>
      </c>
      <c r="J46" s="197">
        <f>'[2]25'!K48</f>
        <v>0</v>
      </c>
      <c r="K46" s="15">
        <f t="shared" si="3"/>
        <v>35.01</v>
      </c>
      <c r="L46" s="18">
        <f>frq!C46</f>
        <v>1</v>
      </c>
      <c r="M46" s="167">
        <f t="shared" si="4"/>
        <v>34.309999999999995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34.309999999999995</v>
      </c>
      <c r="R46" s="18">
        <v>0.7</v>
      </c>
    </row>
    <row r="47" spans="1:18">
      <c r="A47" s="8" t="s">
        <v>89</v>
      </c>
      <c r="B47" s="196">
        <f>'[2]25'!B49</f>
        <v>84</v>
      </c>
      <c r="C47" s="197">
        <f>'[2]25'!C49</f>
        <v>0</v>
      </c>
      <c r="D47" s="197">
        <f>'[2]25'!D49</f>
        <v>0</v>
      </c>
      <c r="E47" s="197">
        <f>'[2]25'!E49</f>
        <v>0</v>
      </c>
      <c r="F47" s="15">
        <f t="shared" si="6"/>
        <v>84</v>
      </c>
      <c r="G47" s="196">
        <f>'[2]25'!H49</f>
        <v>35.01</v>
      </c>
      <c r="H47" s="197">
        <f>'[2]25'!I49</f>
        <v>0</v>
      </c>
      <c r="I47" s="197">
        <f>'[2]25'!J49</f>
        <v>0</v>
      </c>
      <c r="J47" s="197">
        <f>'[2]25'!K49</f>
        <v>0</v>
      </c>
      <c r="K47" s="15">
        <f t="shared" si="3"/>
        <v>35.01</v>
      </c>
      <c r="L47" s="18">
        <f>frq!C47</f>
        <v>1</v>
      </c>
      <c r="M47" s="167">
        <f t="shared" si="4"/>
        <v>34.309999999999995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34.309999999999995</v>
      </c>
      <c r="R47" s="18">
        <v>0.7</v>
      </c>
    </row>
    <row r="48" spans="1:18">
      <c r="A48" s="8" t="s">
        <v>90</v>
      </c>
      <c r="B48" s="196">
        <f>'[2]25'!B50</f>
        <v>84</v>
      </c>
      <c r="C48" s="197">
        <f>'[2]25'!C50</f>
        <v>0</v>
      </c>
      <c r="D48" s="197">
        <f>'[2]25'!D50</f>
        <v>0</v>
      </c>
      <c r="E48" s="197">
        <f>'[2]25'!E50</f>
        <v>0</v>
      </c>
      <c r="F48" s="15">
        <f t="shared" si="6"/>
        <v>84</v>
      </c>
      <c r="G48" s="196">
        <f>'[2]25'!H50</f>
        <v>39</v>
      </c>
      <c r="H48" s="197">
        <f>'[2]25'!I50</f>
        <v>0</v>
      </c>
      <c r="I48" s="197">
        <f>'[2]25'!J50</f>
        <v>0</v>
      </c>
      <c r="J48" s="197">
        <f>'[2]25'!K50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6">
        <f>'[2]25'!B51</f>
        <v>84</v>
      </c>
      <c r="C49" s="197">
        <f>'[2]25'!C51</f>
        <v>0</v>
      </c>
      <c r="D49" s="197">
        <f>'[2]25'!D51</f>
        <v>0</v>
      </c>
      <c r="E49" s="197">
        <f>'[2]25'!E51</f>
        <v>0</v>
      </c>
      <c r="F49" s="15">
        <f t="shared" si="6"/>
        <v>84</v>
      </c>
      <c r="G49" s="196">
        <f>'[2]25'!H51</f>
        <v>39</v>
      </c>
      <c r="H49" s="197">
        <f>'[2]25'!I51</f>
        <v>0</v>
      </c>
      <c r="I49" s="197">
        <f>'[2]25'!J51</f>
        <v>0</v>
      </c>
      <c r="J49" s="197">
        <f>'[2]25'!K51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6">
        <f>'[2]25'!B52</f>
        <v>84</v>
      </c>
      <c r="C50" s="197">
        <f>'[2]25'!C52</f>
        <v>0</v>
      </c>
      <c r="D50" s="197">
        <f>'[2]25'!D52</f>
        <v>0</v>
      </c>
      <c r="E50" s="197">
        <f>'[2]25'!E52</f>
        <v>0</v>
      </c>
      <c r="F50" s="15">
        <f t="shared" si="6"/>
        <v>84</v>
      </c>
      <c r="G50" s="196">
        <f>'[2]25'!H52</f>
        <v>39</v>
      </c>
      <c r="H50" s="197">
        <f>'[2]25'!I52</f>
        <v>0</v>
      </c>
      <c r="I50" s="197">
        <f>'[2]25'!J52</f>
        <v>0</v>
      </c>
      <c r="J50" s="197">
        <f>'[2]25'!K52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6">
        <f>'[2]25'!B53</f>
        <v>84</v>
      </c>
      <c r="C51" s="197">
        <f>'[2]25'!C53</f>
        <v>0</v>
      </c>
      <c r="D51" s="197">
        <f>'[2]25'!D53</f>
        <v>0</v>
      </c>
      <c r="E51" s="197">
        <f>'[2]25'!E53</f>
        <v>0</v>
      </c>
      <c r="F51" s="15">
        <f t="shared" si="6"/>
        <v>84</v>
      </c>
      <c r="G51" s="196">
        <f>'[2]25'!H53</f>
        <v>39</v>
      </c>
      <c r="H51" s="197">
        <f>'[2]25'!I53</f>
        <v>0</v>
      </c>
      <c r="I51" s="197">
        <f>'[2]25'!J53</f>
        <v>0</v>
      </c>
      <c r="J51" s="197">
        <f>'[2]25'!K53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6">
        <f>'[2]25'!B54</f>
        <v>84</v>
      </c>
      <c r="C52" s="197">
        <f>'[2]25'!C54</f>
        <v>0</v>
      </c>
      <c r="D52" s="197">
        <f>'[2]25'!D54</f>
        <v>0</v>
      </c>
      <c r="E52" s="197">
        <f>'[2]25'!E54</f>
        <v>0</v>
      </c>
      <c r="F52" s="15">
        <f t="shared" si="6"/>
        <v>84</v>
      </c>
      <c r="G52" s="196">
        <f>'[2]25'!H54</f>
        <v>39</v>
      </c>
      <c r="H52" s="197">
        <f>'[2]25'!I54</f>
        <v>0</v>
      </c>
      <c r="I52" s="197">
        <f>'[2]25'!J54</f>
        <v>0</v>
      </c>
      <c r="J52" s="197">
        <f>'[2]25'!K54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6">
        <f>'[2]25'!B55</f>
        <v>84</v>
      </c>
      <c r="C53" s="197">
        <f>'[2]25'!C55</f>
        <v>0</v>
      </c>
      <c r="D53" s="197">
        <f>'[2]25'!D55</f>
        <v>0</v>
      </c>
      <c r="E53" s="197">
        <f>'[2]25'!E55</f>
        <v>0</v>
      </c>
      <c r="F53" s="15">
        <f t="shared" si="6"/>
        <v>84</v>
      </c>
      <c r="G53" s="196">
        <f>'[2]25'!H55</f>
        <v>39</v>
      </c>
      <c r="H53" s="197">
        <f>'[2]25'!I55</f>
        <v>0</v>
      </c>
      <c r="I53" s="197">
        <f>'[2]25'!J55</f>
        <v>0</v>
      </c>
      <c r="J53" s="197">
        <f>'[2]25'!K55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6">
        <f>'[2]25'!B56</f>
        <v>84</v>
      </c>
      <c r="C54" s="197">
        <f>'[2]25'!C56</f>
        <v>0</v>
      </c>
      <c r="D54" s="197">
        <f>'[2]25'!D56</f>
        <v>0</v>
      </c>
      <c r="E54" s="197">
        <f>'[2]25'!E56</f>
        <v>0</v>
      </c>
      <c r="F54" s="15">
        <f t="shared" si="6"/>
        <v>84</v>
      </c>
      <c r="G54" s="196">
        <f>'[2]25'!H56</f>
        <v>39</v>
      </c>
      <c r="H54" s="197">
        <f>'[2]25'!I56</f>
        <v>0</v>
      </c>
      <c r="I54" s="197">
        <f>'[2]25'!J56</f>
        <v>0</v>
      </c>
      <c r="J54" s="197">
        <f>'[2]25'!K56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6">
        <f>'[2]25'!B57</f>
        <v>84</v>
      </c>
      <c r="C55" s="197">
        <f>'[2]25'!C57</f>
        <v>0</v>
      </c>
      <c r="D55" s="197">
        <f>'[2]25'!D57</f>
        <v>0</v>
      </c>
      <c r="E55" s="197">
        <f>'[2]25'!E57</f>
        <v>0</v>
      </c>
      <c r="F55" s="15">
        <f t="shared" si="6"/>
        <v>84</v>
      </c>
      <c r="G55" s="196">
        <f>'[2]25'!H57</f>
        <v>39</v>
      </c>
      <c r="H55" s="197">
        <f>'[2]25'!I57</f>
        <v>0</v>
      </c>
      <c r="I55" s="197">
        <f>'[2]25'!J57</f>
        <v>0</v>
      </c>
      <c r="J55" s="197">
        <f>'[2]25'!K57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6">
        <f>'[2]25'!B58</f>
        <v>84</v>
      </c>
      <c r="C56" s="197">
        <f>'[2]25'!C58</f>
        <v>0</v>
      </c>
      <c r="D56" s="197">
        <f>'[2]25'!D58</f>
        <v>0</v>
      </c>
      <c r="E56" s="197">
        <f>'[2]25'!E58</f>
        <v>0</v>
      </c>
      <c r="F56" s="15">
        <f t="shared" si="6"/>
        <v>84</v>
      </c>
      <c r="G56" s="196">
        <f>'[2]25'!H58</f>
        <v>39</v>
      </c>
      <c r="H56" s="197">
        <f>'[2]25'!I58</f>
        <v>0</v>
      </c>
      <c r="I56" s="197">
        <f>'[2]25'!J58</f>
        <v>0</v>
      </c>
      <c r="J56" s="197">
        <f>'[2]25'!K58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6">
        <f>'[2]25'!B59</f>
        <v>84</v>
      </c>
      <c r="C57" s="197">
        <f>'[2]25'!C59</f>
        <v>0</v>
      </c>
      <c r="D57" s="197">
        <f>'[2]25'!D59</f>
        <v>0</v>
      </c>
      <c r="E57" s="197">
        <f>'[2]25'!E59</f>
        <v>0</v>
      </c>
      <c r="F57" s="15">
        <f t="shared" si="6"/>
        <v>84</v>
      </c>
      <c r="G57" s="196">
        <f>'[2]25'!H59</f>
        <v>39</v>
      </c>
      <c r="H57" s="197">
        <f>'[2]25'!I59</f>
        <v>0</v>
      </c>
      <c r="I57" s="197">
        <f>'[2]25'!J59</f>
        <v>0</v>
      </c>
      <c r="J57" s="197">
        <f>'[2]25'!K59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6">
        <f>'[2]25'!B60</f>
        <v>84</v>
      </c>
      <c r="C58" s="197">
        <f>'[2]25'!C60</f>
        <v>0</v>
      </c>
      <c r="D58" s="197">
        <f>'[2]25'!D60</f>
        <v>0</v>
      </c>
      <c r="E58" s="197">
        <f>'[2]25'!E60</f>
        <v>0</v>
      </c>
      <c r="F58" s="15">
        <f t="shared" si="6"/>
        <v>84</v>
      </c>
      <c r="G58" s="196">
        <f>'[2]25'!H60</f>
        <v>39</v>
      </c>
      <c r="H58" s="197">
        <f>'[2]25'!I60</f>
        <v>0</v>
      </c>
      <c r="I58" s="197">
        <f>'[2]25'!J60</f>
        <v>0</v>
      </c>
      <c r="J58" s="197">
        <f>'[2]25'!K60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6">
        <f>'[2]25'!B61</f>
        <v>84</v>
      </c>
      <c r="C59" s="197">
        <f>'[2]25'!C61</f>
        <v>0</v>
      </c>
      <c r="D59" s="197">
        <f>'[2]25'!D61</f>
        <v>0</v>
      </c>
      <c r="E59" s="197">
        <f>'[2]25'!E61</f>
        <v>0</v>
      </c>
      <c r="F59" s="15">
        <f t="shared" si="6"/>
        <v>84</v>
      </c>
      <c r="G59" s="196">
        <f>'[2]25'!H61</f>
        <v>38</v>
      </c>
      <c r="H59" s="197">
        <f>'[2]25'!I61</f>
        <v>0</v>
      </c>
      <c r="I59" s="197">
        <f>'[2]25'!J61</f>
        <v>0</v>
      </c>
      <c r="J59" s="197">
        <f>'[2]25'!K61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6">
        <f>'[2]25'!B62</f>
        <v>84</v>
      </c>
      <c r="C60" s="197">
        <f>'[2]25'!C62</f>
        <v>0</v>
      </c>
      <c r="D60" s="197">
        <f>'[2]25'!D62</f>
        <v>0</v>
      </c>
      <c r="E60" s="197">
        <f>'[2]25'!E62</f>
        <v>0</v>
      </c>
      <c r="F60" s="15">
        <f t="shared" si="6"/>
        <v>84</v>
      </c>
      <c r="G60" s="196">
        <f>'[2]25'!H62</f>
        <v>38</v>
      </c>
      <c r="H60" s="197">
        <f>'[2]25'!I62</f>
        <v>0</v>
      </c>
      <c r="I60" s="197">
        <f>'[2]25'!J62</f>
        <v>0</v>
      </c>
      <c r="J60" s="197">
        <f>'[2]25'!K62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6">
        <f>'[2]25'!B63</f>
        <v>84</v>
      </c>
      <c r="C61" s="197">
        <f>'[2]25'!C63</f>
        <v>0</v>
      </c>
      <c r="D61" s="197">
        <f>'[2]25'!D63</f>
        <v>0</v>
      </c>
      <c r="E61" s="197">
        <f>'[2]25'!E63</f>
        <v>0</v>
      </c>
      <c r="F61" s="15">
        <f t="shared" si="6"/>
        <v>84</v>
      </c>
      <c r="G61" s="196">
        <f>'[2]25'!H63</f>
        <v>38</v>
      </c>
      <c r="H61" s="197">
        <f>'[2]25'!I63</f>
        <v>0</v>
      </c>
      <c r="I61" s="197">
        <f>'[2]25'!J63</f>
        <v>0</v>
      </c>
      <c r="J61" s="197">
        <f>'[2]25'!K63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6">
        <f>'[2]25'!B64</f>
        <v>84</v>
      </c>
      <c r="C62" s="197">
        <f>'[2]25'!C64</f>
        <v>0</v>
      </c>
      <c r="D62" s="197">
        <f>'[2]25'!D64</f>
        <v>0</v>
      </c>
      <c r="E62" s="197">
        <f>'[2]25'!E64</f>
        <v>0</v>
      </c>
      <c r="F62" s="15">
        <f t="shared" si="6"/>
        <v>84</v>
      </c>
      <c r="G62" s="196">
        <f>'[2]25'!H64</f>
        <v>38</v>
      </c>
      <c r="H62" s="197">
        <f>'[2]25'!I64</f>
        <v>0</v>
      </c>
      <c r="I62" s="197">
        <f>'[2]25'!J64</f>
        <v>0</v>
      </c>
      <c r="J62" s="197">
        <f>'[2]25'!K64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6">
        <f>'[2]25'!B65</f>
        <v>84</v>
      </c>
      <c r="C63" s="197">
        <f>'[2]25'!C65</f>
        <v>0</v>
      </c>
      <c r="D63" s="197">
        <f>'[2]25'!D65</f>
        <v>0</v>
      </c>
      <c r="E63" s="197">
        <f>'[2]25'!E65</f>
        <v>0</v>
      </c>
      <c r="F63" s="15">
        <f t="shared" si="6"/>
        <v>84</v>
      </c>
      <c r="G63" s="196">
        <f>'[2]25'!H65</f>
        <v>38</v>
      </c>
      <c r="H63" s="197">
        <f>'[2]25'!I65</f>
        <v>0</v>
      </c>
      <c r="I63" s="197">
        <f>'[2]25'!J65</f>
        <v>0</v>
      </c>
      <c r="J63" s="197">
        <f>'[2]25'!K65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6">
        <f>'[2]25'!B66</f>
        <v>84</v>
      </c>
      <c r="C64" s="197">
        <f>'[2]25'!C66</f>
        <v>0</v>
      </c>
      <c r="D64" s="197">
        <f>'[2]25'!D66</f>
        <v>0</v>
      </c>
      <c r="E64" s="197">
        <f>'[2]25'!E66</f>
        <v>0</v>
      </c>
      <c r="F64" s="15">
        <f t="shared" si="6"/>
        <v>84</v>
      </c>
      <c r="G64" s="196">
        <f>'[2]25'!H66</f>
        <v>38</v>
      </c>
      <c r="H64" s="197">
        <f>'[2]25'!I66</f>
        <v>0</v>
      </c>
      <c r="I64" s="197">
        <f>'[2]25'!J66</f>
        <v>0</v>
      </c>
      <c r="J64" s="197">
        <f>'[2]25'!K66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6">
        <f>'[2]25'!B67</f>
        <v>84</v>
      </c>
      <c r="C65" s="197">
        <f>'[2]25'!C67</f>
        <v>0</v>
      </c>
      <c r="D65" s="197">
        <f>'[2]25'!D67</f>
        <v>0</v>
      </c>
      <c r="E65" s="197">
        <f>'[2]25'!E67</f>
        <v>0</v>
      </c>
      <c r="F65" s="15">
        <f t="shared" si="6"/>
        <v>84</v>
      </c>
      <c r="G65" s="196">
        <f>'[2]25'!H67</f>
        <v>38</v>
      </c>
      <c r="H65" s="197">
        <f>'[2]25'!I67</f>
        <v>0</v>
      </c>
      <c r="I65" s="197">
        <f>'[2]25'!J67</f>
        <v>0</v>
      </c>
      <c r="J65" s="197">
        <f>'[2]25'!K67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6">
        <f>'[2]25'!B68</f>
        <v>84</v>
      </c>
      <c r="C66" s="197">
        <f>'[2]25'!C68</f>
        <v>0</v>
      </c>
      <c r="D66" s="197">
        <f>'[2]25'!D68</f>
        <v>0</v>
      </c>
      <c r="E66" s="197">
        <f>'[2]25'!E68</f>
        <v>0</v>
      </c>
      <c r="F66" s="15">
        <f t="shared" si="6"/>
        <v>84</v>
      </c>
      <c r="G66" s="196">
        <f>'[2]25'!H68</f>
        <v>38</v>
      </c>
      <c r="H66" s="197">
        <f>'[2]25'!I68</f>
        <v>0</v>
      </c>
      <c r="I66" s="197">
        <f>'[2]25'!J68</f>
        <v>0</v>
      </c>
      <c r="J66" s="197">
        <f>'[2]25'!K68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6">
        <f>'[2]25'!B69</f>
        <v>84</v>
      </c>
      <c r="C67" s="197">
        <f>'[2]25'!C69</f>
        <v>0</v>
      </c>
      <c r="D67" s="197">
        <f>'[2]25'!D69</f>
        <v>0</v>
      </c>
      <c r="E67" s="197">
        <f>'[2]25'!E69</f>
        <v>0</v>
      </c>
      <c r="F67" s="15">
        <f t="shared" si="6"/>
        <v>84</v>
      </c>
      <c r="G67" s="196">
        <f>'[2]25'!H69</f>
        <v>38</v>
      </c>
      <c r="H67" s="197">
        <f>'[2]25'!I69</f>
        <v>0</v>
      </c>
      <c r="I67" s="197">
        <f>'[2]25'!J69</f>
        <v>0</v>
      </c>
      <c r="J67" s="197">
        <f>'[2]25'!K69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6">
        <f>'[2]25'!B70</f>
        <v>84</v>
      </c>
      <c r="C68" s="197">
        <f>'[2]25'!C70</f>
        <v>0</v>
      </c>
      <c r="D68" s="197">
        <f>'[2]25'!D70</f>
        <v>0</v>
      </c>
      <c r="E68" s="197">
        <f>'[2]25'!E70</f>
        <v>0</v>
      </c>
      <c r="F68" s="15">
        <f t="shared" si="6"/>
        <v>84</v>
      </c>
      <c r="G68" s="196">
        <f>'[2]25'!H70</f>
        <v>38</v>
      </c>
      <c r="H68" s="197">
        <f>'[2]25'!I70</f>
        <v>0</v>
      </c>
      <c r="I68" s="197">
        <f>'[2]25'!J70</f>
        <v>0</v>
      </c>
      <c r="J68" s="197">
        <f>'[2]25'!K70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6">
        <f>'[2]25'!B71</f>
        <v>84</v>
      </c>
      <c r="C69" s="197">
        <f>'[2]25'!C71</f>
        <v>0</v>
      </c>
      <c r="D69" s="197">
        <f>'[2]25'!D71</f>
        <v>0</v>
      </c>
      <c r="E69" s="197">
        <f>'[2]25'!E71</f>
        <v>0</v>
      </c>
      <c r="F69" s="15">
        <f t="shared" ref="F69:F98" si="16">SUM(B69:E69)</f>
        <v>84</v>
      </c>
      <c r="G69" s="196">
        <f>'[2]25'!H71</f>
        <v>38</v>
      </c>
      <c r="H69" s="197">
        <f>'[2]25'!I71</f>
        <v>0</v>
      </c>
      <c r="I69" s="197">
        <f>'[2]25'!J71</f>
        <v>0</v>
      </c>
      <c r="J69" s="197">
        <f>'[2]25'!K71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6">
        <f>'[2]25'!B72</f>
        <v>84</v>
      </c>
      <c r="C70" s="197">
        <f>'[2]25'!C72</f>
        <v>0</v>
      </c>
      <c r="D70" s="197">
        <f>'[2]25'!D72</f>
        <v>0</v>
      </c>
      <c r="E70" s="197">
        <f>'[2]25'!E72</f>
        <v>0</v>
      </c>
      <c r="F70" s="15">
        <f t="shared" si="16"/>
        <v>84</v>
      </c>
      <c r="G70" s="196">
        <f>'[2]25'!H72</f>
        <v>38</v>
      </c>
      <c r="H70" s="197">
        <f>'[2]25'!I72</f>
        <v>0</v>
      </c>
      <c r="I70" s="197">
        <f>'[2]25'!J72</f>
        <v>0</v>
      </c>
      <c r="J70" s="197">
        <f>'[2]25'!K72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6">
        <f>'[2]25'!B73</f>
        <v>84</v>
      </c>
      <c r="C71" s="197">
        <f>'[2]25'!C73</f>
        <v>0</v>
      </c>
      <c r="D71" s="197">
        <f>'[2]25'!D73</f>
        <v>0</v>
      </c>
      <c r="E71" s="197">
        <f>'[2]25'!E73</f>
        <v>0</v>
      </c>
      <c r="F71" s="15">
        <f t="shared" si="16"/>
        <v>84</v>
      </c>
      <c r="G71" s="196">
        <f>'[2]25'!H73</f>
        <v>38</v>
      </c>
      <c r="H71" s="197">
        <f>'[2]25'!I73</f>
        <v>0</v>
      </c>
      <c r="I71" s="197">
        <f>'[2]25'!J73</f>
        <v>0</v>
      </c>
      <c r="J71" s="197">
        <f>'[2]25'!K73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6">
        <f>'[2]25'!B74</f>
        <v>84</v>
      </c>
      <c r="C72" s="197">
        <f>'[2]25'!C74</f>
        <v>0</v>
      </c>
      <c r="D72" s="197">
        <f>'[2]25'!D74</f>
        <v>0</v>
      </c>
      <c r="E72" s="197">
        <f>'[2]25'!E74</f>
        <v>0</v>
      </c>
      <c r="F72" s="15">
        <f t="shared" si="16"/>
        <v>84</v>
      </c>
      <c r="G72" s="196">
        <f>'[2]25'!H74</f>
        <v>35.01</v>
      </c>
      <c r="H72" s="197">
        <f>'[2]25'!I74</f>
        <v>0</v>
      </c>
      <c r="I72" s="197">
        <f>'[2]25'!J74</f>
        <v>0</v>
      </c>
      <c r="J72" s="197">
        <f>'[2]25'!K74</f>
        <v>0</v>
      </c>
      <c r="K72" s="15">
        <f t="shared" si="13"/>
        <v>35.01</v>
      </c>
      <c r="L72" s="18">
        <f>frq!C72</f>
        <v>1</v>
      </c>
      <c r="M72" s="167">
        <f t="shared" si="14"/>
        <v>34.309999999999995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34.309999999999995</v>
      </c>
      <c r="R72" s="18">
        <v>0.7</v>
      </c>
    </row>
    <row r="73" spans="1:18">
      <c r="A73" s="8" t="s">
        <v>115</v>
      </c>
      <c r="B73" s="196">
        <f>'[2]25'!B75</f>
        <v>84</v>
      </c>
      <c r="C73" s="197">
        <f>'[2]25'!C75</f>
        <v>0</v>
      </c>
      <c r="D73" s="197">
        <f>'[2]25'!D75</f>
        <v>0</v>
      </c>
      <c r="E73" s="197">
        <f>'[2]25'!E75</f>
        <v>0</v>
      </c>
      <c r="F73" s="15">
        <f t="shared" si="16"/>
        <v>84</v>
      </c>
      <c r="G73" s="196">
        <f>'[2]25'!H75</f>
        <v>35.01</v>
      </c>
      <c r="H73" s="197">
        <f>'[2]25'!I75</f>
        <v>0</v>
      </c>
      <c r="I73" s="197">
        <f>'[2]25'!J75</f>
        <v>0</v>
      </c>
      <c r="J73" s="197">
        <f>'[2]25'!K75</f>
        <v>0</v>
      </c>
      <c r="K73" s="15">
        <f t="shared" si="13"/>
        <v>35.01</v>
      </c>
      <c r="L73" s="18">
        <f>frq!C73</f>
        <v>1</v>
      </c>
      <c r="M73" s="167">
        <f t="shared" si="14"/>
        <v>34.309999999999995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34.309999999999995</v>
      </c>
      <c r="R73" s="18">
        <v>0.7</v>
      </c>
    </row>
    <row r="74" spans="1:18">
      <c r="A74" s="8" t="s">
        <v>116</v>
      </c>
      <c r="B74" s="196">
        <f>'[2]25'!B76</f>
        <v>84</v>
      </c>
      <c r="C74" s="197">
        <f>'[2]25'!C76</f>
        <v>0</v>
      </c>
      <c r="D74" s="197">
        <f>'[2]25'!D76</f>
        <v>0</v>
      </c>
      <c r="E74" s="197">
        <f>'[2]25'!E76</f>
        <v>0</v>
      </c>
      <c r="F74" s="15">
        <f t="shared" si="16"/>
        <v>84</v>
      </c>
      <c r="G74" s="196">
        <f>'[2]25'!H76</f>
        <v>35.01</v>
      </c>
      <c r="H74" s="197">
        <f>'[2]25'!I76</f>
        <v>0</v>
      </c>
      <c r="I74" s="197">
        <f>'[2]25'!J76</f>
        <v>0</v>
      </c>
      <c r="J74" s="197">
        <f>'[2]25'!K76</f>
        <v>0</v>
      </c>
      <c r="K74" s="15">
        <f t="shared" si="13"/>
        <v>35.01</v>
      </c>
      <c r="L74" s="18">
        <f>frq!C74</f>
        <v>1</v>
      </c>
      <c r="M74" s="167">
        <f t="shared" si="14"/>
        <v>34.309999999999995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34.309999999999995</v>
      </c>
      <c r="R74" s="18">
        <v>0.7</v>
      </c>
    </row>
    <row r="75" spans="1:18">
      <c r="A75" s="8" t="s">
        <v>117</v>
      </c>
      <c r="B75" s="196">
        <f>'[2]25'!B77</f>
        <v>84</v>
      </c>
      <c r="C75" s="197">
        <f>'[2]25'!C77</f>
        <v>0</v>
      </c>
      <c r="D75" s="197">
        <f>'[2]25'!D77</f>
        <v>0</v>
      </c>
      <c r="E75" s="197">
        <f>'[2]25'!E77</f>
        <v>0</v>
      </c>
      <c r="F75" s="15">
        <f t="shared" si="16"/>
        <v>84</v>
      </c>
      <c r="G75" s="196">
        <f>'[2]25'!H77</f>
        <v>35.01</v>
      </c>
      <c r="H75" s="197">
        <f>'[2]25'!I77</f>
        <v>0</v>
      </c>
      <c r="I75" s="197">
        <f>'[2]25'!J77</f>
        <v>0</v>
      </c>
      <c r="J75" s="197">
        <f>'[2]25'!K77</f>
        <v>0</v>
      </c>
      <c r="K75" s="15">
        <f t="shared" si="13"/>
        <v>35.01</v>
      </c>
      <c r="L75" s="18">
        <f>frq!C75</f>
        <v>1</v>
      </c>
      <c r="M75" s="167">
        <f t="shared" si="14"/>
        <v>34.61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34.61</v>
      </c>
      <c r="R75" s="18">
        <v>0.4</v>
      </c>
    </row>
    <row r="76" spans="1:18">
      <c r="A76" s="8" t="s">
        <v>118</v>
      </c>
      <c r="B76" s="196">
        <f>'[2]25'!B78</f>
        <v>84</v>
      </c>
      <c r="C76" s="197">
        <f>'[2]25'!C78</f>
        <v>0</v>
      </c>
      <c r="D76" s="197">
        <f>'[2]25'!D78</f>
        <v>0</v>
      </c>
      <c r="E76" s="197">
        <f>'[2]25'!E78</f>
        <v>0</v>
      </c>
      <c r="F76" s="15">
        <f t="shared" si="16"/>
        <v>84</v>
      </c>
      <c r="G76" s="196">
        <f>'[2]25'!H78</f>
        <v>40</v>
      </c>
      <c r="H76" s="197">
        <f>'[2]25'!I78</f>
        <v>0</v>
      </c>
      <c r="I76" s="197">
        <f>'[2]25'!J78</f>
        <v>0</v>
      </c>
      <c r="J76" s="197">
        <f>'[2]25'!K78</f>
        <v>0</v>
      </c>
      <c r="K76" s="15">
        <f t="shared" si="13"/>
        <v>40</v>
      </c>
      <c r="L76" s="18">
        <f>frq!C76</f>
        <v>1</v>
      </c>
      <c r="M76" s="167">
        <f t="shared" si="14"/>
        <v>39.6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39.6</v>
      </c>
      <c r="R76" s="18">
        <v>0.4</v>
      </c>
    </row>
    <row r="77" spans="1:18">
      <c r="A77" s="8" t="s">
        <v>119</v>
      </c>
      <c r="B77" s="196">
        <f>'[2]25'!B79</f>
        <v>84</v>
      </c>
      <c r="C77" s="197">
        <f>'[2]25'!C79</f>
        <v>0</v>
      </c>
      <c r="D77" s="197">
        <f>'[2]25'!D79</f>
        <v>0</v>
      </c>
      <c r="E77" s="197">
        <f>'[2]25'!E79</f>
        <v>0</v>
      </c>
      <c r="F77" s="15">
        <f t="shared" si="16"/>
        <v>84</v>
      </c>
      <c r="G77" s="196">
        <f>'[2]25'!H79</f>
        <v>40</v>
      </c>
      <c r="H77" s="197">
        <f>'[2]25'!I79</f>
        <v>0</v>
      </c>
      <c r="I77" s="197">
        <f>'[2]25'!J79</f>
        <v>0</v>
      </c>
      <c r="J77" s="197">
        <f>'[2]25'!K79</f>
        <v>0</v>
      </c>
      <c r="K77" s="15">
        <f t="shared" si="13"/>
        <v>40</v>
      </c>
      <c r="L77" s="18">
        <f>frq!C77</f>
        <v>1</v>
      </c>
      <c r="M77" s="167">
        <f t="shared" si="14"/>
        <v>39.6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39.6</v>
      </c>
      <c r="R77" s="18">
        <v>0.4</v>
      </c>
    </row>
    <row r="78" spans="1:18">
      <c r="A78" s="8" t="s">
        <v>120</v>
      </c>
      <c r="B78" s="196">
        <f>'[2]25'!B80</f>
        <v>84</v>
      </c>
      <c r="C78" s="197">
        <f>'[2]25'!C80</f>
        <v>0</v>
      </c>
      <c r="D78" s="197">
        <f>'[2]25'!D80</f>
        <v>0</v>
      </c>
      <c r="E78" s="197">
        <f>'[2]25'!E80</f>
        <v>0</v>
      </c>
      <c r="F78" s="15">
        <f t="shared" si="16"/>
        <v>84</v>
      </c>
      <c r="G78" s="196">
        <f>'[2]25'!H80</f>
        <v>40</v>
      </c>
      <c r="H78" s="197">
        <f>'[2]25'!I80</f>
        <v>0</v>
      </c>
      <c r="I78" s="197">
        <f>'[2]25'!J80</f>
        <v>0</v>
      </c>
      <c r="J78" s="197">
        <f>'[2]25'!K80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196">
        <f>'[2]25'!B81</f>
        <v>84</v>
      </c>
      <c r="C79" s="197">
        <f>'[2]25'!C81</f>
        <v>0</v>
      </c>
      <c r="D79" s="197">
        <f>'[2]25'!D81</f>
        <v>0</v>
      </c>
      <c r="E79" s="197">
        <f>'[2]25'!E81</f>
        <v>0</v>
      </c>
      <c r="F79" s="15">
        <f t="shared" si="16"/>
        <v>84</v>
      </c>
      <c r="G79" s="196">
        <f>'[2]25'!H81</f>
        <v>40</v>
      </c>
      <c r="H79" s="197">
        <f>'[2]25'!I81</f>
        <v>0</v>
      </c>
      <c r="I79" s="197">
        <f>'[2]25'!J81</f>
        <v>0</v>
      </c>
      <c r="J79" s="197">
        <f>'[2]25'!K81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196">
        <f>'[2]25'!B82</f>
        <v>84</v>
      </c>
      <c r="C80" s="197">
        <f>'[2]25'!C82</f>
        <v>0</v>
      </c>
      <c r="D80" s="197">
        <f>'[2]25'!D82</f>
        <v>0</v>
      </c>
      <c r="E80" s="197">
        <f>'[2]25'!E82</f>
        <v>0</v>
      </c>
      <c r="F80" s="15">
        <f t="shared" si="16"/>
        <v>84</v>
      </c>
      <c r="G80" s="196">
        <f>'[2]25'!H82</f>
        <v>40</v>
      </c>
      <c r="H80" s="197">
        <f>'[2]25'!I82</f>
        <v>0</v>
      </c>
      <c r="I80" s="197">
        <f>'[2]25'!J82</f>
        <v>0</v>
      </c>
      <c r="J80" s="197">
        <f>'[2]25'!K82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196">
        <f>'[2]25'!B83</f>
        <v>84</v>
      </c>
      <c r="C81" s="197">
        <f>'[2]25'!C83</f>
        <v>0</v>
      </c>
      <c r="D81" s="197">
        <f>'[2]25'!D83</f>
        <v>0</v>
      </c>
      <c r="E81" s="197">
        <f>'[2]25'!E83</f>
        <v>0</v>
      </c>
      <c r="F81" s="15">
        <f t="shared" si="16"/>
        <v>84</v>
      </c>
      <c r="G81" s="196">
        <f>'[2]25'!H83</f>
        <v>40</v>
      </c>
      <c r="H81" s="197">
        <f>'[2]25'!I83</f>
        <v>0</v>
      </c>
      <c r="I81" s="197">
        <f>'[2]25'!J83</f>
        <v>0</v>
      </c>
      <c r="J81" s="197">
        <f>'[2]25'!K83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196">
        <f>'[2]25'!B84</f>
        <v>84</v>
      </c>
      <c r="C82" s="197">
        <f>'[2]25'!C84</f>
        <v>0</v>
      </c>
      <c r="D82" s="197">
        <f>'[2]25'!D84</f>
        <v>0</v>
      </c>
      <c r="E82" s="197">
        <f>'[2]25'!E84</f>
        <v>0</v>
      </c>
      <c r="F82" s="15">
        <f t="shared" si="16"/>
        <v>84</v>
      </c>
      <c r="G82" s="196">
        <f>'[2]25'!H84</f>
        <v>40</v>
      </c>
      <c r="H82" s="197">
        <f>'[2]25'!I84</f>
        <v>0</v>
      </c>
      <c r="I82" s="197">
        <f>'[2]25'!J84</f>
        <v>0</v>
      </c>
      <c r="J82" s="197">
        <f>'[2]25'!K84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196">
        <f>'[2]25'!B85</f>
        <v>84</v>
      </c>
      <c r="C83" s="197">
        <f>'[2]25'!C85</f>
        <v>0</v>
      </c>
      <c r="D83" s="197">
        <f>'[2]25'!D85</f>
        <v>0</v>
      </c>
      <c r="E83" s="197">
        <f>'[2]25'!E85</f>
        <v>0</v>
      </c>
      <c r="F83" s="15">
        <f t="shared" si="16"/>
        <v>84</v>
      </c>
      <c r="G83" s="196">
        <f>'[2]25'!H85</f>
        <v>40</v>
      </c>
      <c r="H83" s="197">
        <f>'[2]25'!I85</f>
        <v>0</v>
      </c>
      <c r="I83" s="197">
        <f>'[2]25'!J85</f>
        <v>0</v>
      </c>
      <c r="J83" s="197">
        <f>'[2]25'!K85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196">
        <f>'[2]25'!B86</f>
        <v>84</v>
      </c>
      <c r="C84" s="197">
        <f>'[2]25'!C86</f>
        <v>0</v>
      </c>
      <c r="D84" s="197">
        <f>'[2]25'!D86</f>
        <v>0</v>
      </c>
      <c r="E84" s="197">
        <f>'[2]25'!E86</f>
        <v>0</v>
      </c>
      <c r="F84" s="15">
        <f t="shared" si="16"/>
        <v>84</v>
      </c>
      <c r="G84" s="196">
        <f>'[2]25'!H86</f>
        <v>40</v>
      </c>
      <c r="H84" s="197">
        <f>'[2]25'!I86</f>
        <v>0</v>
      </c>
      <c r="I84" s="197">
        <f>'[2]25'!J86</f>
        <v>0</v>
      </c>
      <c r="J84" s="197">
        <f>'[2]25'!K86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196">
        <f>'[2]25'!B87</f>
        <v>84</v>
      </c>
      <c r="C85" s="197">
        <f>'[2]25'!C87</f>
        <v>0</v>
      </c>
      <c r="D85" s="197">
        <f>'[2]25'!D87</f>
        <v>0</v>
      </c>
      <c r="E85" s="197">
        <f>'[2]25'!E87</f>
        <v>0</v>
      </c>
      <c r="F85" s="15">
        <f t="shared" si="16"/>
        <v>84</v>
      </c>
      <c r="G85" s="196">
        <f>'[2]25'!H87</f>
        <v>40</v>
      </c>
      <c r="H85" s="197">
        <f>'[2]25'!I87</f>
        <v>0</v>
      </c>
      <c r="I85" s="197">
        <f>'[2]25'!J87</f>
        <v>0</v>
      </c>
      <c r="J85" s="197">
        <f>'[2]25'!K87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196">
        <f>'[2]25'!B88</f>
        <v>84</v>
      </c>
      <c r="C86" s="197">
        <f>'[2]25'!C88</f>
        <v>0</v>
      </c>
      <c r="D86" s="197">
        <f>'[2]25'!D88</f>
        <v>0</v>
      </c>
      <c r="E86" s="197">
        <f>'[2]25'!E88</f>
        <v>0</v>
      </c>
      <c r="F86" s="15">
        <f t="shared" si="16"/>
        <v>84</v>
      </c>
      <c r="G86" s="196">
        <f>'[2]25'!H88</f>
        <v>40</v>
      </c>
      <c r="H86" s="197">
        <f>'[2]25'!I88</f>
        <v>0</v>
      </c>
      <c r="I86" s="197">
        <f>'[2]25'!J88</f>
        <v>0</v>
      </c>
      <c r="J86" s="197">
        <f>'[2]25'!K88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196">
        <f>'[2]25'!B89</f>
        <v>84</v>
      </c>
      <c r="C87" s="197">
        <f>'[2]25'!C89</f>
        <v>0</v>
      </c>
      <c r="D87" s="197">
        <f>'[2]25'!D89</f>
        <v>0</v>
      </c>
      <c r="E87" s="197">
        <f>'[2]25'!E89</f>
        <v>0</v>
      </c>
      <c r="F87" s="15">
        <f t="shared" si="16"/>
        <v>84</v>
      </c>
      <c r="G87" s="196">
        <f>'[2]25'!H89</f>
        <v>40</v>
      </c>
      <c r="H87" s="197">
        <f>'[2]25'!I89</f>
        <v>0</v>
      </c>
      <c r="I87" s="197">
        <f>'[2]25'!J89</f>
        <v>0</v>
      </c>
      <c r="J87" s="197">
        <f>'[2]25'!K89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6">
        <f>'[2]25'!B90</f>
        <v>84</v>
      </c>
      <c r="C88" s="197">
        <f>'[2]25'!C90</f>
        <v>0</v>
      </c>
      <c r="D88" s="197">
        <f>'[2]25'!D90</f>
        <v>0</v>
      </c>
      <c r="E88" s="197">
        <f>'[2]25'!E90</f>
        <v>0</v>
      </c>
      <c r="F88" s="15">
        <f t="shared" si="16"/>
        <v>84</v>
      </c>
      <c r="G88" s="196">
        <f>'[2]25'!H90</f>
        <v>40</v>
      </c>
      <c r="H88" s="197">
        <f>'[2]25'!I90</f>
        <v>0</v>
      </c>
      <c r="I88" s="197">
        <f>'[2]25'!J90</f>
        <v>0</v>
      </c>
      <c r="J88" s="197">
        <f>'[2]25'!K90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6">
        <f>'[2]25'!B91</f>
        <v>84</v>
      </c>
      <c r="C89" s="197">
        <f>'[2]25'!C91</f>
        <v>0</v>
      </c>
      <c r="D89" s="197">
        <f>'[2]25'!D91</f>
        <v>0</v>
      </c>
      <c r="E89" s="197">
        <f>'[2]25'!E91</f>
        <v>0</v>
      </c>
      <c r="F89" s="15">
        <f t="shared" si="16"/>
        <v>84</v>
      </c>
      <c r="G89" s="196">
        <f>'[2]25'!H91</f>
        <v>40</v>
      </c>
      <c r="H89" s="197">
        <f>'[2]25'!I91</f>
        <v>0</v>
      </c>
      <c r="I89" s="197">
        <f>'[2]25'!J91</f>
        <v>0</v>
      </c>
      <c r="J89" s="197">
        <f>'[2]25'!K91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6">
        <f>'[2]25'!B92</f>
        <v>84</v>
      </c>
      <c r="C90" s="197">
        <f>'[2]25'!C92</f>
        <v>0</v>
      </c>
      <c r="D90" s="197">
        <f>'[2]25'!D92</f>
        <v>0</v>
      </c>
      <c r="E90" s="197">
        <f>'[2]25'!E92</f>
        <v>0</v>
      </c>
      <c r="F90" s="15">
        <f t="shared" si="16"/>
        <v>84</v>
      </c>
      <c r="G90" s="196">
        <f>'[2]25'!H92</f>
        <v>40</v>
      </c>
      <c r="H90" s="197">
        <f>'[2]25'!I92</f>
        <v>0</v>
      </c>
      <c r="I90" s="197">
        <f>'[2]25'!J92</f>
        <v>0</v>
      </c>
      <c r="J90" s="197">
        <f>'[2]25'!K92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6">
        <f>'[2]25'!B93</f>
        <v>84</v>
      </c>
      <c r="C91" s="197">
        <f>'[2]25'!C93</f>
        <v>0</v>
      </c>
      <c r="D91" s="197">
        <f>'[2]25'!D93</f>
        <v>0</v>
      </c>
      <c r="E91" s="197">
        <f>'[2]25'!E93</f>
        <v>0</v>
      </c>
      <c r="F91" s="15">
        <f t="shared" si="16"/>
        <v>84</v>
      </c>
      <c r="G91" s="196">
        <f>'[2]25'!H93</f>
        <v>40</v>
      </c>
      <c r="H91" s="197">
        <f>'[2]25'!I93</f>
        <v>0</v>
      </c>
      <c r="I91" s="197">
        <f>'[2]25'!J93</f>
        <v>0</v>
      </c>
      <c r="J91" s="197">
        <f>'[2]25'!K93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6">
        <f>'[2]25'!B94</f>
        <v>84</v>
      </c>
      <c r="C92" s="197">
        <f>'[2]25'!C94</f>
        <v>0</v>
      </c>
      <c r="D92" s="197">
        <f>'[2]25'!D94</f>
        <v>0</v>
      </c>
      <c r="E92" s="197">
        <f>'[2]25'!E94</f>
        <v>0</v>
      </c>
      <c r="F92" s="15">
        <f t="shared" si="16"/>
        <v>84</v>
      </c>
      <c r="G92" s="196">
        <f>'[2]25'!H94</f>
        <v>40</v>
      </c>
      <c r="H92" s="197">
        <f>'[2]25'!I94</f>
        <v>0</v>
      </c>
      <c r="I92" s="197">
        <f>'[2]25'!J94</f>
        <v>0</v>
      </c>
      <c r="J92" s="197">
        <f>'[2]25'!K94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'[2]25'!B95</f>
        <v>84</v>
      </c>
      <c r="C93" s="197">
        <f>'[2]25'!C95</f>
        <v>0</v>
      </c>
      <c r="D93" s="197">
        <f>'[2]25'!D95</f>
        <v>0</v>
      </c>
      <c r="E93" s="197">
        <f>'[2]25'!E95</f>
        <v>0</v>
      </c>
      <c r="F93" s="15">
        <f t="shared" si="16"/>
        <v>84</v>
      </c>
      <c r="G93" s="196">
        <f>'[2]25'!H95</f>
        <v>40</v>
      </c>
      <c r="H93" s="197">
        <f>'[2]25'!I95</f>
        <v>0</v>
      </c>
      <c r="I93" s="197">
        <f>'[2]25'!J95</f>
        <v>0</v>
      </c>
      <c r="J93" s="197">
        <f>'[2]25'!K95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'[2]25'!B96</f>
        <v>84</v>
      </c>
      <c r="C94" s="197">
        <f>'[2]25'!C96</f>
        <v>0</v>
      </c>
      <c r="D94" s="197">
        <f>'[2]25'!D96</f>
        <v>0</v>
      </c>
      <c r="E94" s="197">
        <f>'[2]25'!E96</f>
        <v>0</v>
      </c>
      <c r="F94" s="15">
        <f t="shared" si="16"/>
        <v>84</v>
      </c>
      <c r="G94" s="196">
        <f>'[2]25'!H96</f>
        <v>40</v>
      </c>
      <c r="H94" s="197">
        <f>'[2]25'!I96</f>
        <v>0</v>
      </c>
      <c r="I94" s="197">
        <f>'[2]25'!J96</f>
        <v>0</v>
      </c>
      <c r="J94" s="197">
        <f>'[2]25'!K96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'[2]25'!B97</f>
        <v>84</v>
      </c>
      <c r="C95" s="197">
        <f>'[2]25'!C97</f>
        <v>0</v>
      </c>
      <c r="D95" s="197">
        <f>'[2]25'!D97</f>
        <v>0</v>
      </c>
      <c r="E95" s="197">
        <f>'[2]25'!E97</f>
        <v>0</v>
      </c>
      <c r="F95" s="15">
        <f t="shared" si="16"/>
        <v>84</v>
      </c>
      <c r="G95" s="196">
        <f>'[2]25'!H97</f>
        <v>40</v>
      </c>
      <c r="H95" s="197">
        <f>'[2]25'!I97</f>
        <v>0</v>
      </c>
      <c r="I95" s="197">
        <f>'[2]25'!J97</f>
        <v>0</v>
      </c>
      <c r="J95" s="197">
        <f>'[2]25'!K97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'[2]25'!B98</f>
        <v>84</v>
      </c>
      <c r="C96" s="197">
        <f>'[2]25'!C98</f>
        <v>0</v>
      </c>
      <c r="D96" s="197">
        <f>'[2]25'!D98</f>
        <v>0</v>
      </c>
      <c r="E96" s="197">
        <f>'[2]25'!E98</f>
        <v>0</v>
      </c>
      <c r="F96" s="15">
        <f t="shared" si="16"/>
        <v>84</v>
      </c>
      <c r="G96" s="196">
        <f>'[2]25'!H98</f>
        <v>40</v>
      </c>
      <c r="H96" s="197">
        <f>'[2]25'!I98</f>
        <v>0</v>
      </c>
      <c r="I96" s="197">
        <f>'[2]25'!J98</f>
        <v>0</v>
      </c>
      <c r="J96" s="197">
        <f>'[2]25'!K98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'[2]25'!B99</f>
        <v>84</v>
      </c>
      <c r="C97" s="197">
        <f>'[2]25'!C99</f>
        <v>0</v>
      </c>
      <c r="D97" s="197">
        <f>'[2]25'!D99</f>
        <v>0</v>
      </c>
      <c r="E97" s="197">
        <f>'[2]25'!E99</f>
        <v>0</v>
      </c>
      <c r="F97" s="15">
        <f t="shared" si="16"/>
        <v>84</v>
      </c>
      <c r="G97" s="196">
        <f>'[2]25'!H99</f>
        <v>40</v>
      </c>
      <c r="H97" s="197">
        <f>'[2]25'!I99</f>
        <v>0</v>
      </c>
      <c r="I97" s="197">
        <f>'[2]25'!J99</f>
        <v>0</v>
      </c>
      <c r="J97" s="197">
        <f>'[2]25'!K99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'[2]25'!B100</f>
        <v>84</v>
      </c>
      <c r="C98" s="197">
        <f>'[2]25'!C100</f>
        <v>0</v>
      </c>
      <c r="D98" s="197">
        <f>'[2]25'!D100</f>
        <v>0</v>
      </c>
      <c r="E98" s="197">
        <f>'[2]25'!E100</f>
        <v>0</v>
      </c>
      <c r="F98" s="15">
        <f t="shared" si="16"/>
        <v>84</v>
      </c>
      <c r="G98" s="196">
        <f>'[2]25'!H100</f>
        <v>40</v>
      </c>
      <c r="H98" s="197">
        <f>'[2]25'!I100</f>
        <v>0</v>
      </c>
      <c r="I98" s="197">
        <f>'[2]25'!J100</f>
        <v>0</v>
      </c>
      <c r="J98" s="197">
        <f>'[2]25'!K100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0.92353750000000012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0.92353750000000012</v>
      </c>
      <c r="L99" s="171">
        <f t="shared" si="17"/>
        <v>2.4E-2</v>
      </c>
      <c r="M99" s="171">
        <f t="shared" si="17"/>
        <v>0.9112374999999997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0.9112374999999997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110</v>
      </c>
      <c r="E3" s="16">
        <f>'[3]25'!E5</f>
        <v>0</v>
      </c>
      <c r="F3" s="16">
        <f>'[3]25'!F5</f>
        <v>810</v>
      </c>
      <c r="G3" s="16">
        <f>'[3]25'!G5</f>
        <v>0</v>
      </c>
      <c r="H3" s="17">
        <f>SUM(B3:G3)</f>
        <v>1240</v>
      </c>
      <c r="I3" s="15">
        <f>'[3]25'!J5</f>
        <v>269.74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269.74</v>
      </c>
      <c r="P3" s="18">
        <f>frq!C3</f>
        <v>1</v>
      </c>
      <c r="Q3" s="15">
        <f t="shared" ref="Q3:V18" si="0">IF($P3=1,I3,IF(AND($P3=0.985,I3&gt;0.985*B3),B3*0.985,IF(AND($P3=0.965,I3&gt;0.965*B3),0.965*B3,I3)))</f>
        <v>269.74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269.74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205.74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205.74</v>
      </c>
      <c r="AT3" s="8">
        <v>32</v>
      </c>
      <c r="AU3" s="8">
        <v>30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30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-2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110</v>
      </c>
      <c r="E4" s="16">
        <f>'[3]25'!E6</f>
        <v>0</v>
      </c>
      <c r="F4" s="16">
        <f>'[3]25'!F6</f>
        <v>810</v>
      </c>
      <c r="G4" s="16">
        <f>'[3]25'!G6</f>
        <v>0</v>
      </c>
      <c r="H4" s="17">
        <f>SUM(B4:G4)</f>
        <v>1240</v>
      </c>
      <c r="I4" s="15">
        <f>'[3]25'!J6</f>
        <v>273.74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273.74</v>
      </c>
      <c r="P4" s="18">
        <f>frq!C4</f>
        <v>1</v>
      </c>
      <c r="Q4" s="15">
        <f>IF($P4=1,I4,IF(AND($P4=0.985,I4&gt;0.985*B4),B4*0.985,IF(AND($P4=0.965,I4&gt;0.965*B4),0.965*B4,I4)))</f>
        <v>273.74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30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30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-2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110</v>
      </c>
      <c r="E5" s="16">
        <f>'[3]25'!E7</f>
        <v>0</v>
      </c>
      <c r="F5" s="16">
        <f>'[3]25'!F7</f>
        <v>810</v>
      </c>
      <c r="G5" s="16">
        <f>'[3]25'!G7</f>
        <v>0</v>
      </c>
      <c r="H5" s="17">
        <f t="shared" ref="H5:H68" si="27">SUM(B5:G5)</f>
        <v>1240</v>
      </c>
      <c r="I5" s="15">
        <f>'[3]25'!J7</f>
        <v>273.74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30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30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-2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110</v>
      </c>
      <c r="E6" s="16">
        <f>'[3]25'!E8</f>
        <v>0</v>
      </c>
      <c r="F6" s="16">
        <f>'[3]25'!F8</f>
        <v>810</v>
      </c>
      <c r="G6" s="16">
        <f>'[3]25'!G8</f>
        <v>0</v>
      </c>
      <c r="H6" s="17">
        <f t="shared" si="27"/>
        <v>1240</v>
      </c>
      <c r="I6" s="15">
        <f>'[3]25'!J8</f>
        <v>273.74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30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30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-2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110</v>
      </c>
      <c r="E7" s="16">
        <f>'[3]25'!E9</f>
        <v>0</v>
      </c>
      <c r="F7" s="16">
        <f>'[3]25'!F9</f>
        <v>810</v>
      </c>
      <c r="G7" s="16">
        <f>'[3]25'!G9</f>
        <v>0</v>
      </c>
      <c r="H7" s="17">
        <f t="shared" si="27"/>
        <v>1240</v>
      </c>
      <c r="I7" s="15">
        <f>'[3]25'!J9</f>
        <v>273.74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30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30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-2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110</v>
      </c>
      <c r="E8" s="16">
        <f>'[3]25'!E10</f>
        <v>0</v>
      </c>
      <c r="F8" s="16">
        <f>'[3]25'!F10</f>
        <v>810</v>
      </c>
      <c r="G8" s="16">
        <f>'[3]25'!G10</f>
        <v>0</v>
      </c>
      <c r="H8" s="17">
        <f t="shared" si="27"/>
        <v>1240</v>
      </c>
      <c r="I8" s="15">
        <f>'[3]25'!J10</f>
        <v>273.74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30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30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-2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110</v>
      </c>
      <c r="E9" s="16">
        <f>'[3]25'!E11</f>
        <v>0</v>
      </c>
      <c r="F9" s="16">
        <f>'[3]25'!F11</f>
        <v>810</v>
      </c>
      <c r="G9" s="16">
        <f>'[3]25'!G11</f>
        <v>0</v>
      </c>
      <c r="H9" s="17">
        <f t="shared" si="27"/>
        <v>1240</v>
      </c>
      <c r="I9" s="15">
        <f>'[3]25'!J11</f>
        <v>273.74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30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30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-2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110</v>
      </c>
      <c r="E10" s="16">
        <f>'[3]25'!E12</f>
        <v>0</v>
      </c>
      <c r="F10" s="16">
        <f>'[3]25'!F12</f>
        <v>810</v>
      </c>
      <c r="G10" s="16">
        <f>'[3]25'!G12</f>
        <v>0</v>
      </c>
      <c r="H10" s="17">
        <f t="shared" si="27"/>
        <v>1240</v>
      </c>
      <c r="I10" s="15">
        <f>'[3]25'!J12</f>
        <v>273.74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30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30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-2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110</v>
      </c>
      <c r="E11" s="16">
        <f>'[3]25'!E13</f>
        <v>0</v>
      </c>
      <c r="F11" s="16">
        <f>'[3]25'!F13</f>
        <v>810</v>
      </c>
      <c r="G11" s="16">
        <f>'[3]25'!G13</f>
        <v>0</v>
      </c>
      <c r="H11" s="17">
        <f t="shared" si="27"/>
        <v>1240</v>
      </c>
      <c r="I11" s="15">
        <f>'[3]25'!J13</f>
        <v>273.74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30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30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-2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110</v>
      </c>
      <c r="E12" s="16">
        <f>'[3]25'!E14</f>
        <v>0</v>
      </c>
      <c r="F12" s="16">
        <f>'[3]25'!F14</f>
        <v>810</v>
      </c>
      <c r="G12" s="16">
        <f>'[3]25'!G14</f>
        <v>0</v>
      </c>
      <c r="H12" s="17">
        <f t="shared" si="27"/>
        <v>1240</v>
      </c>
      <c r="I12" s="15">
        <f>'[3]25'!J14</f>
        <v>273.74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30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30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-2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110</v>
      </c>
      <c r="E13" s="16">
        <f>'[3]25'!E15</f>
        <v>0</v>
      </c>
      <c r="F13" s="16">
        <f>'[3]25'!F15</f>
        <v>810</v>
      </c>
      <c r="G13" s="16">
        <f>'[3]25'!G15</f>
        <v>0</v>
      </c>
      <c r="H13" s="17">
        <f t="shared" si="27"/>
        <v>1240</v>
      </c>
      <c r="I13" s="15">
        <f>'[3]25'!J15</f>
        <v>273.74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30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30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-2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110</v>
      </c>
      <c r="E14" s="16">
        <f>'[3]25'!E16</f>
        <v>0</v>
      </c>
      <c r="F14" s="16">
        <f>'[3]25'!F16</f>
        <v>810</v>
      </c>
      <c r="G14" s="16">
        <f>'[3]25'!G16</f>
        <v>0</v>
      </c>
      <c r="H14" s="17">
        <f t="shared" si="27"/>
        <v>1240</v>
      </c>
      <c r="I14" s="15">
        <f>'[3]25'!J16</f>
        <v>273.74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30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30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-2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110</v>
      </c>
      <c r="E15" s="16">
        <f>'[3]25'!E17</f>
        <v>0</v>
      </c>
      <c r="F15" s="16">
        <f>'[3]25'!F17</f>
        <v>810</v>
      </c>
      <c r="G15" s="16">
        <f>'[3]25'!G17</f>
        <v>0</v>
      </c>
      <c r="H15" s="17">
        <f t="shared" si="27"/>
        <v>1240</v>
      </c>
      <c r="I15" s="15">
        <f>'[3]25'!J17</f>
        <v>273.74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30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30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-2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110</v>
      </c>
      <c r="E16" s="16">
        <f>'[3]25'!E18</f>
        <v>0</v>
      </c>
      <c r="F16" s="16">
        <f>'[3]25'!F18</f>
        <v>810</v>
      </c>
      <c r="G16" s="16">
        <f>'[3]25'!G18</f>
        <v>0</v>
      </c>
      <c r="H16" s="17">
        <f t="shared" si="27"/>
        <v>1240</v>
      </c>
      <c r="I16" s="15">
        <f>'[3]25'!J18</f>
        <v>273.74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30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30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-2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110</v>
      </c>
      <c r="E17" s="16">
        <f>'[3]25'!E19</f>
        <v>0</v>
      </c>
      <c r="F17" s="16">
        <f>'[3]25'!F19</f>
        <v>810</v>
      </c>
      <c r="G17" s="16">
        <f>'[3]25'!G19</f>
        <v>0</v>
      </c>
      <c r="H17" s="17">
        <f t="shared" si="27"/>
        <v>1240</v>
      </c>
      <c r="I17" s="15">
        <f>'[3]25'!J19</f>
        <v>273.74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273.74</v>
      </c>
      <c r="P17" s="18">
        <f>frq!C17</f>
        <v>1</v>
      </c>
      <c r="Q17" s="15">
        <f t="shared" si="29"/>
        <v>273.74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209.74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209.74</v>
      </c>
      <c r="AT17" s="8">
        <v>32</v>
      </c>
      <c r="AU17" s="8">
        <v>30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30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-2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110</v>
      </c>
      <c r="E18" s="16">
        <f>'[3]25'!E20</f>
        <v>0</v>
      </c>
      <c r="F18" s="16">
        <f>'[3]25'!F20</f>
        <v>810</v>
      </c>
      <c r="G18" s="16">
        <f>'[3]25'!G20</f>
        <v>0</v>
      </c>
      <c r="H18" s="17">
        <f t="shared" si="27"/>
        <v>1240</v>
      </c>
      <c r="I18" s="15">
        <f>'[3]25'!J20</f>
        <v>273.74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30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30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-2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110</v>
      </c>
      <c r="E19" s="16">
        <f>'[3]25'!E21</f>
        <v>0</v>
      </c>
      <c r="F19" s="16">
        <f>'[3]25'!F21</f>
        <v>810</v>
      </c>
      <c r="G19" s="16">
        <f>'[3]25'!G21</f>
        <v>0</v>
      </c>
      <c r="H19" s="17">
        <f t="shared" si="27"/>
        <v>1240</v>
      </c>
      <c r="I19" s="15">
        <f>'[3]25'!J21</f>
        <v>282.74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282.74</v>
      </c>
      <c r="P19" s="18">
        <f>frq!C19</f>
        <v>1</v>
      </c>
      <c r="Q19" s="15">
        <f t="shared" si="29"/>
        <v>282.74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282.74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218.74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218.74</v>
      </c>
      <c r="AT19" s="8">
        <v>32</v>
      </c>
      <c r="AU19" s="8">
        <v>30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30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-2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110</v>
      </c>
      <c r="E20" s="16">
        <f>'[3]25'!E22</f>
        <v>0</v>
      </c>
      <c r="F20" s="16">
        <f>'[3]25'!F22</f>
        <v>810</v>
      </c>
      <c r="G20" s="16">
        <f>'[3]25'!G22</f>
        <v>0</v>
      </c>
      <c r="H20" s="17">
        <f t="shared" si="27"/>
        <v>1240</v>
      </c>
      <c r="I20" s="15">
        <f>'[3]25'!J22</f>
        <v>276.74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276.74</v>
      </c>
      <c r="P20" s="18">
        <f>frq!C20</f>
        <v>1</v>
      </c>
      <c r="Q20" s="15">
        <f t="shared" si="29"/>
        <v>276.74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276.74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212.74</v>
      </c>
      <c r="AT20" s="8">
        <v>32</v>
      </c>
      <c r="AU20" s="8">
        <v>30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30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-2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110</v>
      </c>
      <c r="E21" s="16">
        <f>'[3]25'!E23</f>
        <v>0</v>
      </c>
      <c r="F21" s="16">
        <f>'[3]25'!F23</f>
        <v>810</v>
      </c>
      <c r="G21" s="16">
        <f>'[3]25'!G23</f>
        <v>0</v>
      </c>
      <c r="H21" s="17">
        <f t="shared" si="27"/>
        <v>1240</v>
      </c>
      <c r="I21" s="15">
        <f>'[3]25'!J23</f>
        <v>278.74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278.74</v>
      </c>
      <c r="P21" s="18">
        <f>frq!C21</f>
        <v>1</v>
      </c>
      <c r="Q21" s="15">
        <f t="shared" si="29"/>
        <v>278.74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278.74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214.74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214.74</v>
      </c>
      <c r="AT21" s="8">
        <v>32</v>
      </c>
      <c r="AU21" s="8">
        <v>30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30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-2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110</v>
      </c>
      <c r="E22" s="16">
        <f>'[3]25'!E24</f>
        <v>0</v>
      </c>
      <c r="F22" s="16">
        <f>'[3]25'!F24</f>
        <v>810</v>
      </c>
      <c r="G22" s="16">
        <f>'[3]25'!G24</f>
        <v>0</v>
      </c>
      <c r="H22" s="17">
        <f t="shared" si="27"/>
        <v>1240</v>
      </c>
      <c r="I22" s="15">
        <f>'[3]25'!J24</f>
        <v>279.74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279.74</v>
      </c>
      <c r="P22" s="18">
        <f>frq!C22</f>
        <v>1</v>
      </c>
      <c r="Q22" s="15">
        <f t="shared" si="29"/>
        <v>279.74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279.74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215.74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215.74</v>
      </c>
      <c r="AT22" s="8">
        <v>32</v>
      </c>
      <c r="AU22" s="8">
        <v>30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30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-2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110</v>
      </c>
      <c r="E23" s="16">
        <f>'[3]25'!E25</f>
        <v>0</v>
      </c>
      <c r="F23" s="16">
        <f>'[3]25'!F25</f>
        <v>810</v>
      </c>
      <c r="G23" s="16">
        <f>'[3]25'!G25</f>
        <v>0</v>
      </c>
      <c r="H23" s="17">
        <f t="shared" si="27"/>
        <v>1240</v>
      </c>
      <c r="I23" s="15">
        <f>'[3]25'!J25</f>
        <v>281.74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281.74</v>
      </c>
      <c r="P23" s="18">
        <f>frq!C23</f>
        <v>1</v>
      </c>
      <c r="Q23" s="15">
        <f t="shared" si="29"/>
        <v>281.74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281.74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217.74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217.74</v>
      </c>
      <c r="AT23" s="8">
        <v>32</v>
      </c>
      <c r="AU23" s="8">
        <v>30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30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-2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110</v>
      </c>
      <c r="E24" s="16">
        <f>'[3]25'!E26</f>
        <v>0</v>
      </c>
      <c r="F24" s="16">
        <f>'[3]25'!F26</f>
        <v>810</v>
      </c>
      <c r="G24" s="16">
        <f>'[3]25'!G26</f>
        <v>0</v>
      </c>
      <c r="H24" s="17">
        <f t="shared" si="27"/>
        <v>1240</v>
      </c>
      <c r="I24" s="15">
        <f>'[3]25'!J26</f>
        <v>282.74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282.74</v>
      </c>
      <c r="P24" s="18">
        <f>frq!C24</f>
        <v>1</v>
      </c>
      <c r="Q24" s="15">
        <f t="shared" si="29"/>
        <v>282.74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282.74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218.74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218.74</v>
      </c>
      <c r="AT24" s="8">
        <v>32</v>
      </c>
      <c r="AU24" s="8">
        <v>30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30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-2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110</v>
      </c>
      <c r="E25" s="16">
        <f>'[3]25'!E27</f>
        <v>0</v>
      </c>
      <c r="F25" s="16">
        <f>'[3]25'!F27</f>
        <v>810</v>
      </c>
      <c r="G25" s="16">
        <f>'[3]25'!G27</f>
        <v>0</v>
      </c>
      <c r="H25" s="17">
        <f t="shared" si="27"/>
        <v>1240</v>
      </c>
      <c r="I25" s="15">
        <f>'[3]25'!J27</f>
        <v>289.74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289.74</v>
      </c>
      <c r="P25" s="18">
        <f>frq!C25</f>
        <v>1</v>
      </c>
      <c r="Q25" s="15">
        <f t="shared" si="29"/>
        <v>289.74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289.74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225.74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225.74</v>
      </c>
      <c r="AT25" s="8">
        <v>32</v>
      </c>
      <c r="AU25" s="8">
        <v>30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30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-2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110</v>
      </c>
      <c r="E26" s="16">
        <f>'[3]25'!E28</f>
        <v>0</v>
      </c>
      <c r="F26" s="16">
        <f>'[3]25'!F28</f>
        <v>810</v>
      </c>
      <c r="G26" s="16">
        <f>'[3]25'!G28</f>
        <v>0</v>
      </c>
      <c r="H26" s="17">
        <f t="shared" si="27"/>
        <v>1240</v>
      </c>
      <c r="I26" s="15">
        <f>'[3]25'!J28</f>
        <v>284.74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284.74</v>
      </c>
      <c r="P26" s="18">
        <f>frq!C26</f>
        <v>1</v>
      </c>
      <c r="Q26" s="15">
        <f t="shared" si="29"/>
        <v>284.74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284.74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220.74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220.74</v>
      </c>
      <c r="AT26" s="8">
        <v>32</v>
      </c>
      <c r="AU26" s="8">
        <v>30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32</v>
      </c>
      <c r="BM26" s="8">
        <f t="shared" si="22"/>
        <v>30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-2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110</v>
      </c>
      <c r="E27" s="16">
        <f>'[3]25'!E29</f>
        <v>0</v>
      </c>
      <c r="F27" s="16">
        <f>'[3]25'!F29</f>
        <v>810</v>
      </c>
      <c r="G27" s="16">
        <f>'[3]25'!G29</f>
        <v>0</v>
      </c>
      <c r="H27" s="17">
        <f t="shared" si="27"/>
        <v>1240</v>
      </c>
      <c r="I27" s="15">
        <f>'[3]25'!J29</f>
        <v>300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31.75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31.75</v>
      </c>
      <c r="AE27" s="8">
        <f t="shared" si="11"/>
        <v>31.75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31.75</v>
      </c>
      <c r="AL27" s="8">
        <f t="shared" si="31"/>
        <v>236.5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236.5</v>
      </c>
      <c r="AT27" s="8">
        <v>32</v>
      </c>
      <c r="AU27" s="8">
        <v>30</v>
      </c>
      <c r="AW27" s="199">
        <v>31.75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31.75</v>
      </c>
      <c r="BD27" s="199">
        <v>31.75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31.75</v>
      </c>
      <c r="BL27" s="8">
        <f t="shared" si="21"/>
        <v>32</v>
      </c>
      <c r="BM27" s="8">
        <f t="shared" si="22"/>
        <v>30</v>
      </c>
      <c r="BN27" s="8">
        <f t="shared" si="23"/>
        <v>31.75</v>
      </c>
      <c r="BO27" s="8">
        <f t="shared" si="24"/>
        <v>31.75</v>
      </c>
      <c r="BP27" s="182">
        <f t="shared" si="25"/>
        <v>0.25</v>
      </c>
      <c r="BQ27" s="182">
        <f t="shared" si="26"/>
        <v>-1.75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110</v>
      </c>
      <c r="E28" s="16">
        <f>'[3]25'!E30</f>
        <v>0</v>
      </c>
      <c r="F28" s="16">
        <f>'[3]25'!F30</f>
        <v>810</v>
      </c>
      <c r="G28" s="16">
        <f>'[3]25'!G30</f>
        <v>0</v>
      </c>
      <c r="H28" s="17">
        <f t="shared" si="27"/>
        <v>1240</v>
      </c>
      <c r="I28" s="15">
        <f>'[3]25'!J30</f>
        <v>300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32</v>
      </c>
      <c r="AU28" s="8">
        <v>30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32</v>
      </c>
      <c r="BM28" s="8">
        <f t="shared" si="22"/>
        <v>30</v>
      </c>
      <c r="BN28" s="8">
        <f t="shared" si="23"/>
        <v>30</v>
      </c>
      <c r="BO28" s="8">
        <f t="shared" si="24"/>
        <v>30</v>
      </c>
      <c r="BP28" s="182">
        <f t="shared" si="25"/>
        <v>2</v>
      </c>
      <c r="BQ28" s="182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110</v>
      </c>
      <c r="E29" s="16">
        <f>'[3]25'!E31</f>
        <v>0</v>
      </c>
      <c r="F29" s="16">
        <f>'[3]25'!F31</f>
        <v>810</v>
      </c>
      <c r="G29" s="16">
        <f>'[3]25'!G31</f>
        <v>0</v>
      </c>
      <c r="H29" s="17">
        <f t="shared" si="27"/>
        <v>1240</v>
      </c>
      <c r="I29" s="15">
        <f>'[3]25'!J31</f>
        <v>300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32</v>
      </c>
      <c r="AU29" s="8">
        <v>30</v>
      </c>
      <c r="AW29" s="199">
        <v>30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32</v>
      </c>
      <c r="BM29" s="8">
        <f t="shared" si="22"/>
        <v>30</v>
      </c>
      <c r="BN29" s="8">
        <f t="shared" si="23"/>
        <v>30</v>
      </c>
      <c r="BO29" s="8">
        <f t="shared" si="24"/>
        <v>30</v>
      </c>
      <c r="BP29" s="182">
        <f t="shared" si="25"/>
        <v>2</v>
      </c>
      <c r="BQ29" s="182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110</v>
      </c>
      <c r="E30" s="16">
        <f>'[3]25'!E32</f>
        <v>0</v>
      </c>
      <c r="F30" s="16">
        <f>'[3]25'!F32</f>
        <v>810</v>
      </c>
      <c r="G30" s="16">
        <f>'[3]25'!G32</f>
        <v>0</v>
      </c>
      <c r="H30" s="17">
        <f t="shared" si="27"/>
        <v>1240</v>
      </c>
      <c r="I30" s="15">
        <f>'[3]25'!J32</f>
        <v>300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32</v>
      </c>
      <c r="AU30" s="8">
        <v>30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32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2</v>
      </c>
      <c r="BQ30" s="182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110</v>
      </c>
      <c r="E31" s="16">
        <f>'[3]25'!E33</f>
        <v>0</v>
      </c>
      <c r="F31" s="16">
        <f>'[3]25'!F33</f>
        <v>810</v>
      </c>
      <c r="G31" s="16">
        <f>'[3]25'!G33</f>
        <v>0</v>
      </c>
      <c r="H31" s="17">
        <f t="shared" si="27"/>
        <v>1240</v>
      </c>
      <c r="I31" s="15">
        <f>'[3]25'!J33</f>
        <v>300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32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32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2</v>
      </c>
      <c r="BQ31" s="182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110</v>
      </c>
      <c r="E32" s="16">
        <f>'[3]25'!E34</f>
        <v>0</v>
      </c>
      <c r="F32" s="16">
        <f>'[3]25'!F34</f>
        <v>810</v>
      </c>
      <c r="G32" s="16">
        <f>'[3]25'!G34</f>
        <v>0</v>
      </c>
      <c r="H32" s="17">
        <f t="shared" si="27"/>
        <v>1240</v>
      </c>
      <c r="I32" s="15">
        <f>'[3]25'!J34</f>
        <v>300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32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32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2</v>
      </c>
      <c r="BQ32" s="182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110</v>
      </c>
      <c r="E33" s="16">
        <f>'[3]25'!E35</f>
        <v>0</v>
      </c>
      <c r="F33" s="16">
        <f>'[3]25'!F35</f>
        <v>810</v>
      </c>
      <c r="G33" s="16">
        <f>'[3]25'!G35</f>
        <v>0</v>
      </c>
      <c r="H33" s="17">
        <f t="shared" si="27"/>
        <v>1240</v>
      </c>
      <c r="I33" s="15">
        <f>'[3]25'!J35</f>
        <v>300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110</v>
      </c>
      <c r="E34" s="16">
        <f>'[3]25'!E36</f>
        <v>0</v>
      </c>
      <c r="F34" s="16">
        <f>'[3]25'!F36</f>
        <v>810</v>
      </c>
      <c r="G34" s="16">
        <f>'[3]25'!G36</f>
        <v>0</v>
      </c>
      <c r="H34" s="17">
        <f t="shared" si="27"/>
        <v>1240</v>
      </c>
      <c r="I34" s="15">
        <f>'[3]25'!J36</f>
        <v>300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110</v>
      </c>
      <c r="E35" s="16">
        <f>'[3]25'!E37</f>
        <v>0</v>
      </c>
      <c r="F35" s="16">
        <f>'[3]25'!F37</f>
        <v>830</v>
      </c>
      <c r="G35" s="16">
        <f>'[3]25'!G37</f>
        <v>0</v>
      </c>
      <c r="H35" s="17">
        <f t="shared" si="27"/>
        <v>1260</v>
      </c>
      <c r="I35" s="15">
        <f>'[3]25'!J37</f>
        <v>300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110</v>
      </c>
      <c r="E36" s="16">
        <f>'[3]25'!E38</f>
        <v>0</v>
      </c>
      <c r="F36" s="16">
        <f>'[3]25'!F38</f>
        <v>830</v>
      </c>
      <c r="G36" s="16">
        <f>'[3]25'!G38</f>
        <v>0</v>
      </c>
      <c r="H36" s="17">
        <f t="shared" si="27"/>
        <v>1260</v>
      </c>
      <c r="I36" s="15">
        <f>'[3]25'!J38</f>
        <v>300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110</v>
      </c>
      <c r="E37" s="16">
        <f>'[3]25'!E39</f>
        <v>0</v>
      </c>
      <c r="F37" s="16">
        <f>'[3]25'!F39</f>
        <v>830</v>
      </c>
      <c r="G37" s="16">
        <f>'[3]25'!G39</f>
        <v>0</v>
      </c>
      <c r="H37" s="17">
        <f t="shared" si="27"/>
        <v>1260</v>
      </c>
      <c r="I37" s="15">
        <f>'[3]25'!J39</f>
        <v>300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110</v>
      </c>
      <c r="E38" s="16">
        <f>'[3]25'!E40</f>
        <v>0</v>
      </c>
      <c r="F38" s="16">
        <f>'[3]25'!F40</f>
        <v>830</v>
      </c>
      <c r="G38" s="16">
        <f>'[3]25'!G40</f>
        <v>0</v>
      </c>
      <c r="H38" s="17">
        <f t="shared" si="27"/>
        <v>1260</v>
      </c>
      <c r="I38" s="15">
        <f>'[3]25'!J40</f>
        <v>300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110</v>
      </c>
      <c r="E39" s="16">
        <f>'[3]25'!E41</f>
        <v>0</v>
      </c>
      <c r="F39" s="16">
        <f>'[3]25'!F41</f>
        <v>830</v>
      </c>
      <c r="G39" s="16">
        <f>'[3]25'!G41</f>
        <v>0</v>
      </c>
      <c r="H39" s="17">
        <f t="shared" si="27"/>
        <v>1260</v>
      </c>
      <c r="I39" s="15">
        <f>'[3]25'!J41</f>
        <v>300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110</v>
      </c>
      <c r="E40" s="16">
        <f>'[3]25'!E42</f>
        <v>0</v>
      </c>
      <c r="F40" s="16">
        <f>'[3]25'!F42</f>
        <v>830</v>
      </c>
      <c r="G40" s="16">
        <f>'[3]25'!G42</f>
        <v>0</v>
      </c>
      <c r="H40" s="17">
        <f t="shared" si="27"/>
        <v>1260</v>
      </c>
      <c r="I40" s="15">
        <f>'[3]25'!J42</f>
        <v>300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110</v>
      </c>
      <c r="E41" s="16">
        <f>'[3]25'!E43</f>
        <v>0</v>
      </c>
      <c r="F41" s="16">
        <f>'[3]25'!F43</f>
        <v>830</v>
      </c>
      <c r="G41" s="16">
        <f>'[3]25'!G43</f>
        <v>0</v>
      </c>
      <c r="H41" s="17">
        <f t="shared" si="27"/>
        <v>1260</v>
      </c>
      <c r="I41" s="15">
        <f>'[3]25'!J43</f>
        <v>300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110</v>
      </c>
      <c r="E42" s="16">
        <f>'[3]25'!E44</f>
        <v>0</v>
      </c>
      <c r="F42" s="16">
        <f>'[3]25'!F44</f>
        <v>830</v>
      </c>
      <c r="G42" s="16">
        <f>'[3]25'!G44</f>
        <v>0</v>
      </c>
      <c r="H42" s="17">
        <f t="shared" si="27"/>
        <v>1260</v>
      </c>
      <c r="I42" s="15">
        <f>'[3]25'!J44</f>
        <v>300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110</v>
      </c>
      <c r="E43" s="16">
        <f>'[3]25'!E45</f>
        <v>0</v>
      </c>
      <c r="F43" s="16">
        <f>'[3]25'!F45</f>
        <v>830</v>
      </c>
      <c r="G43" s="16">
        <f>'[3]25'!G45</f>
        <v>0</v>
      </c>
      <c r="H43" s="17">
        <f t="shared" si="27"/>
        <v>1260</v>
      </c>
      <c r="I43" s="15">
        <f>'[3]25'!J45</f>
        <v>300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110</v>
      </c>
      <c r="E44" s="16">
        <f>'[3]25'!E46</f>
        <v>0</v>
      </c>
      <c r="F44" s="16">
        <f>'[3]25'!F46</f>
        <v>830</v>
      </c>
      <c r="G44" s="16">
        <f>'[3]25'!G46</f>
        <v>0</v>
      </c>
      <c r="H44" s="17">
        <f t="shared" si="27"/>
        <v>1260</v>
      </c>
      <c r="I44" s="15">
        <f>'[3]25'!J46</f>
        <v>300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110</v>
      </c>
      <c r="E45" s="16">
        <f>'[3]25'!E47</f>
        <v>0</v>
      </c>
      <c r="F45" s="16">
        <f>'[3]25'!F47</f>
        <v>830</v>
      </c>
      <c r="G45" s="16">
        <f>'[3]25'!G47</f>
        <v>0</v>
      </c>
      <c r="H45" s="17">
        <f t="shared" si="27"/>
        <v>1260</v>
      </c>
      <c r="I45" s="15">
        <f>'[3]25'!J47</f>
        <v>300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110</v>
      </c>
      <c r="E46" s="16">
        <f>'[3]25'!E48</f>
        <v>0</v>
      </c>
      <c r="F46" s="16">
        <f>'[3]25'!F48</f>
        <v>830</v>
      </c>
      <c r="G46" s="16">
        <f>'[3]25'!G48</f>
        <v>0</v>
      </c>
      <c r="H46" s="17">
        <f t="shared" si="27"/>
        <v>1260</v>
      </c>
      <c r="I46" s="15">
        <f>'[3]25'!J48</f>
        <v>300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110</v>
      </c>
      <c r="E47" s="16">
        <f>'[3]25'!E49</f>
        <v>0</v>
      </c>
      <c r="F47" s="16">
        <f>'[3]25'!F49</f>
        <v>830</v>
      </c>
      <c r="G47" s="16">
        <f>'[3]25'!G49</f>
        <v>0</v>
      </c>
      <c r="H47" s="17">
        <f t="shared" si="27"/>
        <v>1260</v>
      </c>
      <c r="I47" s="15">
        <f>'[3]25'!J49</f>
        <v>300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110</v>
      </c>
      <c r="E48" s="16">
        <f>'[3]25'!E50</f>
        <v>0</v>
      </c>
      <c r="F48" s="16">
        <f>'[3]25'!F50</f>
        <v>830</v>
      </c>
      <c r="G48" s="16">
        <f>'[3]25'!G50</f>
        <v>0</v>
      </c>
      <c r="H48" s="17">
        <f t="shared" si="27"/>
        <v>1260</v>
      </c>
      <c r="I48" s="15">
        <f>'[3]25'!J50</f>
        <v>300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110</v>
      </c>
      <c r="E49" s="16">
        <f>'[3]25'!E51</f>
        <v>0</v>
      </c>
      <c r="F49" s="16">
        <f>'[3]25'!F51</f>
        <v>830</v>
      </c>
      <c r="G49" s="16">
        <f>'[3]25'!G51</f>
        <v>0</v>
      </c>
      <c r="H49" s="17">
        <f t="shared" si="27"/>
        <v>1260</v>
      </c>
      <c r="I49" s="15">
        <f>'[3]25'!J51</f>
        <v>300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110</v>
      </c>
      <c r="E50" s="16">
        <f>'[3]25'!E52</f>
        <v>0</v>
      </c>
      <c r="F50" s="16">
        <f>'[3]25'!F52</f>
        <v>830</v>
      </c>
      <c r="G50" s="16">
        <f>'[3]25'!G52</f>
        <v>0</v>
      </c>
      <c r="H50" s="17">
        <f t="shared" si="27"/>
        <v>1260</v>
      </c>
      <c r="I50" s="15">
        <f>'[3]25'!J52</f>
        <v>300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110</v>
      </c>
      <c r="E51" s="16">
        <f>'[3]25'!E53</f>
        <v>0</v>
      </c>
      <c r="F51" s="16">
        <f>'[3]25'!F53</f>
        <v>830</v>
      </c>
      <c r="G51" s="16">
        <f>'[3]25'!G53</f>
        <v>0</v>
      </c>
      <c r="H51" s="17">
        <f t="shared" si="27"/>
        <v>1260</v>
      </c>
      <c r="I51" s="15">
        <f>'[3]25'!J53</f>
        <v>300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110</v>
      </c>
      <c r="E52" s="16">
        <f>'[3]25'!E54</f>
        <v>0</v>
      </c>
      <c r="F52" s="16">
        <f>'[3]25'!F54</f>
        <v>830</v>
      </c>
      <c r="G52" s="16">
        <f>'[3]25'!G54</f>
        <v>0</v>
      </c>
      <c r="H52" s="17">
        <f t="shared" si="27"/>
        <v>1260</v>
      </c>
      <c r="I52" s="15">
        <f>'[3]25'!J54</f>
        <v>300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110</v>
      </c>
      <c r="E53" s="16">
        <f>'[3]25'!E55</f>
        <v>0</v>
      </c>
      <c r="F53" s="16">
        <f>'[3]25'!F55</f>
        <v>830</v>
      </c>
      <c r="G53" s="16">
        <f>'[3]25'!G55</f>
        <v>0</v>
      </c>
      <c r="H53" s="17">
        <f t="shared" si="27"/>
        <v>1260</v>
      </c>
      <c r="I53" s="15">
        <f>'[3]25'!J55</f>
        <v>300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110</v>
      </c>
      <c r="E54" s="16">
        <f>'[3]25'!E56</f>
        <v>0</v>
      </c>
      <c r="F54" s="16">
        <f>'[3]25'!F56</f>
        <v>830</v>
      </c>
      <c r="G54" s="16">
        <f>'[3]25'!G56</f>
        <v>0</v>
      </c>
      <c r="H54" s="17">
        <f t="shared" si="27"/>
        <v>1260</v>
      </c>
      <c r="I54" s="15">
        <f>'[3]25'!J56</f>
        <v>300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110</v>
      </c>
      <c r="E55" s="16">
        <f>'[3]25'!E57</f>
        <v>0</v>
      </c>
      <c r="F55" s="16">
        <f>'[3]25'!F57</f>
        <v>830</v>
      </c>
      <c r="G55" s="16">
        <f>'[3]25'!G57</f>
        <v>0</v>
      </c>
      <c r="H55" s="17">
        <f t="shared" si="27"/>
        <v>1260</v>
      </c>
      <c r="I55" s="15">
        <f>'[3]25'!J57</f>
        <v>300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110</v>
      </c>
      <c r="E56" s="16">
        <f>'[3]25'!E58</f>
        <v>0</v>
      </c>
      <c r="F56" s="16">
        <f>'[3]25'!F58</f>
        <v>830</v>
      </c>
      <c r="G56" s="16">
        <f>'[3]25'!G58</f>
        <v>0</v>
      </c>
      <c r="H56" s="17">
        <f t="shared" si="27"/>
        <v>1260</v>
      </c>
      <c r="I56" s="15">
        <f>'[3]25'!J58</f>
        <v>300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110</v>
      </c>
      <c r="E57" s="16">
        <f>'[3]25'!E59</f>
        <v>0</v>
      </c>
      <c r="F57" s="16">
        <f>'[3]25'!F59</f>
        <v>830</v>
      </c>
      <c r="G57" s="16">
        <f>'[3]25'!G59</f>
        <v>0</v>
      </c>
      <c r="H57" s="17">
        <f t="shared" si="27"/>
        <v>1260</v>
      </c>
      <c r="I57" s="15">
        <f>'[3]25'!J59</f>
        <v>300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110</v>
      </c>
      <c r="E58" s="16">
        <f>'[3]25'!E60</f>
        <v>0</v>
      </c>
      <c r="F58" s="16">
        <f>'[3]25'!F60</f>
        <v>830</v>
      </c>
      <c r="G58" s="16">
        <f>'[3]25'!G60</f>
        <v>0</v>
      </c>
      <c r="H58" s="17">
        <f t="shared" si="27"/>
        <v>1260</v>
      </c>
      <c r="I58" s="15">
        <f>'[3]25'!J60</f>
        <v>300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110</v>
      </c>
      <c r="E59" s="16">
        <f>'[3]25'!E61</f>
        <v>0</v>
      </c>
      <c r="F59" s="16">
        <f>'[3]25'!F61</f>
        <v>830</v>
      </c>
      <c r="G59" s="16">
        <f>'[3]25'!G61</f>
        <v>0</v>
      </c>
      <c r="H59" s="17">
        <f t="shared" si="27"/>
        <v>1260</v>
      </c>
      <c r="I59" s="15">
        <f>'[3]25'!J61</f>
        <v>300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110</v>
      </c>
      <c r="E60" s="16">
        <f>'[3]25'!E62</f>
        <v>0</v>
      </c>
      <c r="F60" s="16">
        <f>'[3]25'!F62</f>
        <v>830</v>
      </c>
      <c r="G60" s="16">
        <f>'[3]25'!G62</f>
        <v>0</v>
      </c>
      <c r="H60" s="17">
        <f t="shared" si="27"/>
        <v>1260</v>
      </c>
      <c r="I60" s="15">
        <f>'[3]25'!J62</f>
        <v>300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110</v>
      </c>
      <c r="E61" s="16">
        <f>'[3]25'!E63</f>
        <v>0</v>
      </c>
      <c r="F61" s="16">
        <f>'[3]25'!F63</f>
        <v>830</v>
      </c>
      <c r="G61" s="16">
        <f>'[3]25'!G63</f>
        <v>0</v>
      </c>
      <c r="H61" s="17">
        <f t="shared" si="27"/>
        <v>1260</v>
      </c>
      <c r="I61" s="15">
        <f>'[3]25'!J63</f>
        <v>300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110</v>
      </c>
      <c r="E62" s="16">
        <f>'[3]25'!E64</f>
        <v>0</v>
      </c>
      <c r="F62" s="16">
        <f>'[3]25'!F64</f>
        <v>830</v>
      </c>
      <c r="G62" s="16">
        <f>'[3]25'!G64</f>
        <v>0</v>
      </c>
      <c r="H62" s="17">
        <f t="shared" si="27"/>
        <v>1260</v>
      </c>
      <c r="I62" s="15">
        <f>'[3]25'!J64</f>
        <v>300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110</v>
      </c>
      <c r="E63" s="16">
        <f>'[3]25'!E65</f>
        <v>0</v>
      </c>
      <c r="F63" s="16">
        <f>'[3]25'!F65</f>
        <v>830</v>
      </c>
      <c r="G63" s="16">
        <f>'[3]25'!G65</f>
        <v>0</v>
      </c>
      <c r="H63" s="17">
        <f t="shared" si="27"/>
        <v>1260</v>
      </c>
      <c r="I63" s="15">
        <f>'[3]25'!J65</f>
        <v>300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110</v>
      </c>
      <c r="E64" s="16">
        <f>'[3]25'!E66</f>
        <v>0</v>
      </c>
      <c r="F64" s="16">
        <f>'[3]25'!F66</f>
        <v>830</v>
      </c>
      <c r="G64" s="16">
        <f>'[3]25'!G66</f>
        <v>0</v>
      </c>
      <c r="H64" s="17">
        <f t="shared" si="27"/>
        <v>1260</v>
      </c>
      <c r="I64" s="15">
        <f>'[3]25'!J66</f>
        <v>300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110</v>
      </c>
      <c r="E65" s="16">
        <f>'[3]25'!E67</f>
        <v>0</v>
      </c>
      <c r="F65" s="16">
        <f>'[3]25'!F67</f>
        <v>830</v>
      </c>
      <c r="G65" s="16">
        <f>'[3]25'!G67</f>
        <v>0</v>
      </c>
      <c r="H65" s="17">
        <f t="shared" si="27"/>
        <v>1260</v>
      </c>
      <c r="I65" s="15">
        <f>'[3]25'!J67</f>
        <v>300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110</v>
      </c>
      <c r="E66" s="16">
        <f>'[3]25'!E68</f>
        <v>0</v>
      </c>
      <c r="F66" s="16">
        <f>'[3]25'!F68</f>
        <v>830</v>
      </c>
      <c r="G66" s="16">
        <f>'[3]25'!G68</f>
        <v>0</v>
      </c>
      <c r="H66" s="17">
        <f t="shared" si="27"/>
        <v>1260</v>
      </c>
      <c r="I66" s="15">
        <f>'[3]25'!J68</f>
        <v>300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110</v>
      </c>
      <c r="E67" s="16">
        <f>'[3]25'!E69</f>
        <v>0</v>
      </c>
      <c r="F67" s="16">
        <f>'[3]25'!F69</f>
        <v>830</v>
      </c>
      <c r="G67" s="16">
        <f>'[3]25'!G69</f>
        <v>0</v>
      </c>
      <c r="H67" s="17">
        <f t="shared" si="27"/>
        <v>1260</v>
      </c>
      <c r="I67" s="15">
        <f>'[3]25'!J69</f>
        <v>300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110</v>
      </c>
      <c r="E68" s="16">
        <f>'[3]25'!E70</f>
        <v>0</v>
      </c>
      <c r="F68" s="16">
        <f>'[3]25'!F70</f>
        <v>830</v>
      </c>
      <c r="G68" s="16">
        <f>'[3]25'!G70</f>
        <v>0</v>
      </c>
      <c r="H68" s="17">
        <f t="shared" si="27"/>
        <v>1260</v>
      </c>
      <c r="I68" s="15">
        <f>'[3]25'!J70</f>
        <v>300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30</v>
      </c>
      <c r="AU68" s="8">
        <v>30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30</v>
      </c>
      <c r="BM68" s="8">
        <f t="shared" ref="BM68:BM98" si="54">AU68</f>
        <v>30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110</v>
      </c>
      <c r="E69" s="16">
        <f>'[3]25'!E71</f>
        <v>0</v>
      </c>
      <c r="F69" s="16">
        <f>'[3]25'!F71</f>
        <v>830</v>
      </c>
      <c r="G69" s="16">
        <f>'[3]25'!G71</f>
        <v>0</v>
      </c>
      <c r="H69" s="17">
        <f t="shared" ref="H69:H98" si="59">SUM(B69:G69)</f>
        <v>1260</v>
      </c>
      <c r="I69" s="15">
        <f>'[3]25'!J71</f>
        <v>300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110</v>
      </c>
      <c r="E70" s="16">
        <f>'[3]25'!E72</f>
        <v>0</v>
      </c>
      <c r="F70" s="16">
        <f>'[3]25'!F72</f>
        <v>830</v>
      </c>
      <c r="G70" s="16">
        <f>'[3]25'!G72</f>
        <v>0</v>
      </c>
      <c r="H70" s="17">
        <f t="shared" si="59"/>
        <v>1260</v>
      </c>
      <c r="I70" s="15">
        <f>'[3]25'!J72</f>
        <v>300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110</v>
      </c>
      <c r="E71" s="16">
        <f>'[3]25'!E73</f>
        <v>0</v>
      </c>
      <c r="F71" s="16">
        <f>'[3]25'!F73</f>
        <v>830</v>
      </c>
      <c r="G71" s="16">
        <f>'[3]25'!G73</f>
        <v>0</v>
      </c>
      <c r="H71" s="17">
        <f t="shared" si="59"/>
        <v>1260</v>
      </c>
      <c r="I71" s="15">
        <f>'[3]25'!J73</f>
        <v>300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</v>
      </c>
      <c r="AT71" s="8">
        <v>30</v>
      </c>
      <c r="AU71" s="8">
        <v>30</v>
      </c>
      <c r="AW71" s="199">
        <v>30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</v>
      </c>
      <c r="BD71" s="199">
        <v>30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</v>
      </c>
      <c r="BL71" s="8">
        <f t="shared" si="53"/>
        <v>30</v>
      </c>
      <c r="BM71" s="8">
        <f t="shared" si="54"/>
        <v>30</v>
      </c>
      <c r="BN71" s="8">
        <f t="shared" si="55"/>
        <v>30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110</v>
      </c>
      <c r="E72" s="16">
        <f>'[3]25'!E74</f>
        <v>0</v>
      </c>
      <c r="F72" s="16">
        <f>'[3]25'!F74</f>
        <v>830</v>
      </c>
      <c r="G72" s="16">
        <f>'[3]25'!G74</f>
        <v>0</v>
      </c>
      <c r="H72" s="17">
        <f t="shared" si="59"/>
        <v>1260</v>
      </c>
      <c r="I72" s="15">
        <f>'[3]25'!J74</f>
        <v>300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</v>
      </c>
      <c r="AU72" s="8">
        <v>30</v>
      </c>
      <c r="AW72" s="199">
        <v>30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</v>
      </c>
      <c r="BD72" s="199">
        <v>30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</v>
      </c>
      <c r="BL72" s="8">
        <f t="shared" si="53"/>
        <v>30</v>
      </c>
      <c r="BM72" s="8">
        <f t="shared" si="54"/>
        <v>30</v>
      </c>
      <c r="BN72" s="8">
        <f t="shared" si="55"/>
        <v>30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110</v>
      </c>
      <c r="E73" s="16">
        <f>'[3]25'!E75</f>
        <v>0</v>
      </c>
      <c r="F73" s="16">
        <f>'[3]25'!F75</f>
        <v>830</v>
      </c>
      <c r="G73" s="16">
        <f>'[3]25'!G75</f>
        <v>0</v>
      </c>
      <c r="H73" s="17">
        <f t="shared" si="59"/>
        <v>1260</v>
      </c>
      <c r="I73" s="15">
        <f>'[3]25'!J75</f>
        <v>300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110</v>
      </c>
      <c r="E74" s="16">
        <f>'[3]25'!E76</f>
        <v>0</v>
      </c>
      <c r="F74" s="16">
        <f>'[3]25'!F76</f>
        <v>830</v>
      </c>
      <c r="G74" s="16">
        <f>'[3]25'!G76</f>
        <v>0</v>
      </c>
      <c r="H74" s="17">
        <f t="shared" si="59"/>
        <v>1260</v>
      </c>
      <c r="I74" s="15">
        <f>'[3]25'!J76</f>
        <v>300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9">
        <v>30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</v>
      </c>
      <c r="BD74" s="199">
        <v>30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110</v>
      </c>
      <c r="E75" s="16">
        <f>'[3]25'!E77</f>
        <v>0</v>
      </c>
      <c r="F75" s="16">
        <f>'[3]25'!F77</f>
        <v>830</v>
      </c>
      <c r="G75" s="16">
        <f>'[3]25'!G77</f>
        <v>0</v>
      </c>
      <c r="H75" s="17">
        <f t="shared" si="59"/>
        <v>1260</v>
      </c>
      <c r="I75" s="15">
        <f>'[3]25'!J77</f>
        <v>300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110</v>
      </c>
      <c r="E76" s="16">
        <f>'[3]25'!E78</f>
        <v>0</v>
      </c>
      <c r="F76" s="16">
        <f>'[3]25'!F78</f>
        <v>830</v>
      </c>
      <c r="G76" s="16">
        <f>'[3]25'!G78</f>
        <v>0</v>
      </c>
      <c r="H76" s="17">
        <f t="shared" si="59"/>
        <v>1260</v>
      </c>
      <c r="I76" s="15">
        <f>'[3]25'!J78</f>
        <v>300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110</v>
      </c>
      <c r="E77" s="16">
        <f>'[3]25'!E79</f>
        <v>0</v>
      </c>
      <c r="F77" s="16">
        <f>'[3]25'!F79</f>
        <v>830</v>
      </c>
      <c r="G77" s="16">
        <f>'[3]25'!G79</f>
        <v>0</v>
      </c>
      <c r="H77" s="17">
        <f t="shared" si="59"/>
        <v>1260</v>
      </c>
      <c r="I77" s="15">
        <f>'[3]25'!J79</f>
        <v>300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110</v>
      </c>
      <c r="E78" s="16">
        <f>'[3]25'!E80</f>
        <v>0</v>
      </c>
      <c r="F78" s="16">
        <f>'[3]25'!F80</f>
        <v>830</v>
      </c>
      <c r="G78" s="16">
        <f>'[3]25'!G80</f>
        <v>0</v>
      </c>
      <c r="H78" s="17">
        <f t="shared" si="59"/>
        <v>1260</v>
      </c>
      <c r="I78" s="15">
        <f>'[3]25'!J80</f>
        <v>300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110</v>
      </c>
      <c r="E79" s="16">
        <f>'[3]25'!E81</f>
        <v>0</v>
      </c>
      <c r="F79" s="16">
        <f>'[3]25'!F81</f>
        <v>830</v>
      </c>
      <c r="G79" s="16">
        <f>'[3]25'!G81</f>
        <v>0</v>
      </c>
      <c r="H79" s="17">
        <f t="shared" si="59"/>
        <v>1260</v>
      </c>
      <c r="I79" s="15">
        <f>'[3]25'!J81</f>
        <v>300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110</v>
      </c>
      <c r="E80" s="16">
        <f>'[3]25'!E82</f>
        <v>0</v>
      </c>
      <c r="F80" s="16">
        <f>'[3]25'!F82</f>
        <v>830</v>
      </c>
      <c r="G80" s="16">
        <f>'[3]25'!G82</f>
        <v>0</v>
      </c>
      <c r="H80" s="17">
        <f t="shared" si="59"/>
        <v>1260</v>
      </c>
      <c r="I80" s="15">
        <f>'[3]25'!J82</f>
        <v>300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110</v>
      </c>
      <c r="E81" s="16">
        <f>'[3]25'!E83</f>
        <v>0</v>
      </c>
      <c r="F81" s="16">
        <f>'[3]25'!F83</f>
        <v>830</v>
      </c>
      <c r="G81" s="16">
        <f>'[3]25'!G83</f>
        <v>0</v>
      </c>
      <c r="H81" s="17">
        <f t="shared" si="59"/>
        <v>1260</v>
      </c>
      <c r="I81" s="15">
        <f>'[3]25'!J83</f>
        <v>300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110</v>
      </c>
      <c r="E82" s="16">
        <f>'[3]25'!E84</f>
        <v>0</v>
      </c>
      <c r="F82" s="16">
        <f>'[3]25'!F84</f>
        <v>830</v>
      </c>
      <c r="G82" s="16">
        <f>'[3]25'!G84</f>
        <v>0</v>
      </c>
      <c r="H82" s="17">
        <f t="shared" si="59"/>
        <v>1260</v>
      </c>
      <c r="I82" s="15">
        <f>'[3]25'!J84</f>
        <v>300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110</v>
      </c>
      <c r="E83" s="16">
        <f>'[3]25'!E85</f>
        <v>0</v>
      </c>
      <c r="F83" s="16">
        <f>'[3]25'!F85</f>
        <v>830</v>
      </c>
      <c r="G83" s="16">
        <f>'[3]25'!G85</f>
        <v>0</v>
      </c>
      <c r="H83" s="17">
        <f t="shared" si="59"/>
        <v>1260</v>
      </c>
      <c r="I83" s="15">
        <f>'[3]25'!J85</f>
        <v>300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110</v>
      </c>
      <c r="E84" s="16">
        <f>'[3]25'!E86</f>
        <v>0</v>
      </c>
      <c r="F84" s="16">
        <f>'[3]25'!F86</f>
        <v>830</v>
      </c>
      <c r="G84" s="16">
        <f>'[3]25'!G86</f>
        <v>0</v>
      </c>
      <c r="H84" s="17">
        <f t="shared" si="59"/>
        <v>1260</v>
      </c>
      <c r="I84" s="15">
        <f>'[3]25'!J86</f>
        <v>300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110</v>
      </c>
      <c r="E85" s="16">
        <f>'[3]25'!E87</f>
        <v>0</v>
      </c>
      <c r="F85" s="16">
        <f>'[3]25'!F87</f>
        <v>830</v>
      </c>
      <c r="G85" s="16">
        <f>'[3]25'!G87</f>
        <v>0</v>
      </c>
      <c r="H85" s="17">
        <f t="shared" si="59"/>
        <v>1260</v>
      </c>
      <c r="I85" s="15">
        <f>'[3]25'!J87</f>
        <v>300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110</v>
      </c>
      <c r="E86" s="16">
        <f>'[3]25'!E88</f>
        <v>0</v>
      </c>
      <c r="F86" s="16">
        <f>'[3]25'!F88</f>
        <v>830</v>
      </c>
      <c r="G86" s="16">
        <f>'[3]25'!G88</f>
        <v>0</v>
      </c>
      <c r="H86" s="17">
        <f t="shared" si="59"/>
        <v>1260</v>
      </c>
      <c r="I86" s="15">
        <f>'[3]25'!J88</f>
        <v>300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110</v>
      </c>
      <c r="E87" s="16">
        <f>'[3]25'!E89</f>
        <v>0</v>
      </c>
      <c r="F87" s="16">
        <f>'[3]25'!F89</f>
        <v>830</v>
      </c>
      <c r="G87" s="16">
        <f>'[3]25'!G89</f>
        <v>0</v>
      </c>
      <c r="H87" s="17">
        <f t="shared" si="59"/>
        <v>1260</v>
      </c>
      <c r="I87" s="15">
        <f>'[3]25'!J89</f>
        <v>300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110</v>
      </c>
      <c r="E88" s="16">
        <f>'[3]25'!E90</f>
        <v>0</v>
      </c>
      <c r="F88" s="16">
        <f>'[3]25'!F90</f>
        <v>830</v>
      </c>
      <c r="G88" s="16">
        <f>'[3]25'!G90</f>
        <v>0</v>
      </c>
      <c r="H88" s="17">
        <f t="shared" si="59"/>
        <v>1260</v>
      </c>
      <c r="I88" s="15">
        <f>'[3]25'!J90</f>
        <v>300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110</v>
      </c>
      <c r="E89" s="16">
        <f>'[3]25'!E91</f>
        <v>0</v>
      </c>
      <c r="F89" s="16">
        <f>'[3]25'!F91</f>
        <v>830</v>
      </c>
      <c r="G89" s="16">
        <f>'[3]25'!G91</f>
        <v>0</v>
      </c>
      <c r="H89" s="17">
        <f t="shared" si="59"/>
        <v>1260</v>
      </c>
      <c r="I89" s="15">
        <f>'[3]25'!J91</f>
        <v>300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110</v>
      </c>
      <c r="E90" s="16">
        <f>'[3]25'!E92</f>
        <v>0</v>
      </c>
      <c r="F90" s="16">
        <f>'[3]25'!F92</f>
        <v>830</v>
      </c>
      <c r="G90" s="16">
        <f>'[3]25'!G92</f>
        <v>0</v>
      </c>
      <c r="H90" s="17">
        <f t="shared" si="59"/>
        <v>1260</v>
      </c>
      <c r="I90" s="15">
        <f>'[3]25'!J92</f>
        <v>300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110</v>
      </c>
      <c r="E91" s="16">
        <f>'[3]25'!E93</f>
        <v>0</v>
      </c>
      <c r="F91" s="16">
        <f>'[3]25'!F93</f>
        <v>830</v>
      </c>
      <c r="G91" s="16">
        <f>'[3]25'!G93</f>
        <v>0</v>
      </c>
      <c r="H91" s="17">
        <f t="shared" si="59"/>
        <v>1260</v>
      </c>
      <c r="I91" s="15">
        <f>'[3]25'!J93</f>
        <v>300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110</v>
      </c>
      <c r="E92" s="16">
        <f>'[3]25'!E94</f>
        <v>0</v>
      </c>
      <c r="F92" s="16">
        <f>'[3]25'!F94</f>
        <v>830</v>
      </c>
      <c r="G92" s="16">
        <f>'[3]25'!G94</f>
        <v>0</v>
      </c>
      <c r="H92" s="17">
        <f t="shared" si="59"/>
        <v>1260</v>
      </c>
      <c r="I92" s="15">
        <f>'[3]25'!J94</f>
        <v>300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</v>
      </c>
      <c r="AE92" s="8">
        <f t="shared" si="43"/>
        <v>30.1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</v>
      </c>
      <c r="AL92" s="8">
        <f t="shared" si="35"/>
        <v>239.79999999999998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239.79999999999998</v>
      </c>
      <c r="AT92" s="8">
        <v>30.1</v>
      </c>
      <c r="AU92" s="8">
        <v>30.1</v>
      </c>
      <c r="AW92" s="199">
        <v>30.1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30.1</v>
      </c>
      <c r="BD92" s="199">
        <v>30.1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30.1</v>
      </c>
      <c r="BL92" s="8">
        <f t="shared" si="53"/>
        <v>30.1</v>
      </c>
      <c r="BM92" s="8">
        <f t="shared" si="54"/>
        <v>30.1</v>
      </c>
      <c r="BN92" s="8">
        <f t="shared" si="55"/>
        <v>30.1</v>
      </c>
      <c r="BO92" s="8">
        <f t="shared" si="56"/>
        <v>30.1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110</v>
      </c>
      <c r="E93" s="16">
        <f>'[3]25'!E95</f>
        <v>0</v>
      </c>
      <c r="F93" s="16">
        <f>'[3]25'!F95</f>
        <v>830</v>
      </c>
      <c r="G93" s="16">
        <f>'[3]25'!G95</f>
        <v>0</v>
      </c>
      <c r="H93" s="17">
        <f t="shared" si="59"/>
        <v>1260</v>
      </c>
      <c r="I93" s="15">
        <f>'[3]25'!J95</f>
        <v>300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199">
        <v>30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</v>
      </c>
      <c r="BD93" s="199">
        <v>30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110</v>
      </c>
      <c r="E94" s="16">
        <f>'[3]25'!E96</f>
        <v>0</v>
      </c>
      <c r="F94" s="16">
        <f>'[3]25'!F96</f>
        <v>830</v>
      </c>
      <c r="G94" s="16">
        <f>'[3]25'!G96</f>
        <v>0</v>
      </c>
      <c r="H94" s="17">
        <f t="shared" si="59"/>
        <v>1260</v>
      </c>
      <c r="I94" s="15">
        <f>'[3]25'!J96</f>
        <v>300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199">
        <v>30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30</v>
      </c>
      <c r="BD94" s="199">
        <v>30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110</v>
      </c>
      <c r="E95" s="16">
        <f>'[3]25'!E97</f>
        <v>0</v>
      </c>
      <c r="F95" s="16">
        <f>'[3]25'!F97</f>
        <v>830</v>
      </c>
      <c r="G95" s="16">
        <f>'[3]25'!G97</f>
        <v>0</v>
      </c>
      <c r="H95" s="17">
        <f t="shared" si="59"/>
        <v>1260</v>
      </c>
      <c r="I95" s="15">
        <f>'[3]25'!J97</f>
        <v>300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199">
        <v>30.19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30.19</v>
      </c>
      <c r="BD95" s="199">
        <v>30.19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110</v>
      </c>
      <c r="E96" s="16">
        <f>'[3]25'!E98</f>
        <v>0</v>
      </c>
      <c r="F96" s="16">
        <f>'[3]25'!F98</f>
        <v>830</v>
      </c>
      <c r="G96" s="16">
        <f>'[3]25'!G98</f>
        <v>0</v>
      </c>
      <c r="H96" s="17">
        <f t="shared" si="59"/>
        <v>1260</v>
      </c>
      <c r="I96" s="15">
        <f>'[3]25'!J98</f>
        <v>300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30.29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30.29</v>
      </c>
      <c r="AE96" s="8">
        <f t="shared" si="43"/>
        <v>30.29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30.29</v>
      </c>
      <c r="AL96" s="8">
        <f t="shared" si="35"/>
        <v>239.42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239.42</v>
      </c>
      <c r="AT96" s="8">
        <v>30.29</v>
      </c>
      <c r="AU96" s="8">
        <v>30.29</v>
      </c>
      <c r="AW96" s="199">
        <v>30.29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30.29</v>
      </c>
      <c r="BD96" s="199">
        <v>30.29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30.29</v>
      </c>
      <c r="BL96" s="8">
        <f t="shared" si="53"/>
        <v>30.29</v>
      </c>
      <c r="BM96" s="8">
        <f t="shared" si="54"/>
        <v>30.29</v>
      </c>
      <c r="BN96" s="8">
        <f t="shared" si="55"/>
        <v>30.29</v>
      </c>
      <c r="BO96" s="8">
        <f t="shared" si="56"/>
        <v>30.29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110</v>
      </c>
      <c r="E97" s="16">
        <f>'[3]25'!E99</f>
        <v>0</v>
      </c>
      <c r="F97" s="16">
        <f>'[3]25'!F99</f>
        <v>830</v>
      </c>
      <c r="G97" s="16">
        <f>'[3]25'!G99</f>
        <v>0</v>
      </c>
      <c r="H97" s="17">
        <f t="shared" si="59"/>
        <v>1260</v>
      </c>
      <c r="I97" s="15">
        <f>'[3]25'!J99</f>
        <v>300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199">
        <v>30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30</v>
      </c>
      <c r="BD97" s="199">
        <v>30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110</v>
      </c>
      <c r="E98" s="16">
        <f>'[3]25'!E100</f>
        <v>0</v>
      </c>
      <c r="F98" s="16">
        <f>'[3]25'!F100</f>
        <v>830</v>
      </c>
      <c r="G98" s="16">
        <f>'[3]25'!G100</f>
        <v>0</v>
      </c>
      <c r="H98" s="17">
        <f t="shared" si="59"/>
        <v>1260</v>
      </c>
      <c r="I98" s="15">
        <f>'[3]25'!J100</f>
        <v>273.74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273.74</v>
      </c>
      <c r="P98" s="18">
        <f>frq!C98</f>
        <v>1</v>
      </c>
      <c r="Q98" s="15">
        <f t="shared" si="33"/>
        <v>273.74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273.74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209.74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209.74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7.0516249999999987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7.0516249999999987</v>
      </c>
      <c r="P99" s="15">
        <f t="shared" si="62"/>
        <v>2.4E-2</v>
      </c>
      <c r="Q99" s="15">
        <f t="shared" si="62"/>
        <v>7.0516249999999987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7.0516249999999987</v>
      </c>
      <c r="X99" s="15">
        <f t="shared" si="62"/>
        <v>0.73308249999999997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0.73308249999999997</v>
      </c>
      <c r="AE99" s="15">
        <f t="shared" si="62"/>
        <v>0.73308249999999997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0.73308249999999997</v>
      </c>
      <c r="AL99" s="15">
        <f t="shared" si="62"/>
        <v>5.5854599999999994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5.5854599999999994</v>
      </c>
      <c r="AS99" s="15">
        <f t="shared" si="62"/>
        <v>0</v>
      </c>
      <c r="AT99" s="15">
        <f t="shared" si="62"/>
        <v>0.73564499999999999</v>
      </c>
      <c r="AU99" s="15">
        <f t="shared" si="62"/>
        <v>0.72064499999999998</v>
      </c>
      <c r="AV99" s="15">
        <f t="shared" si="62"/>
        <v>0</v>
      </c>
      <c r="AW99" s="15">
        <f t="shared" si="62"/>
        <v>0.73308249999999997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0.73308249999999997</v>
      </c>
      <c r="BD99" s="15">
        <f t="shared" si="62"/>
        <v>0.73308249999999997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0.73308249999999997</v>
      </c>
      <c r="BK99" s="15"/>
      <c r="BL99" s="15">
        <f t="shared" si="63"/>
        <v>0.73564499999999999</v>
      </c>
      <c r="BM99" s="15">
        <f t="shared" si="63"/>
        <v>0.72064499999999998</v>
      </c>
      <c r="BN99" s="15">
        <f t="shared" si="63"/>
        <v>0.73308249999999997</v>
      </c>
      <c r="BO99" s="15">
        <f t="shared" si="63"/>
        <v>0.73308249999999997</v>
      </c>
      <c r="BP99" s="15">
        <f t="shared" si="63"/>
        <v>2.5625000000000001E-3</v>
      </c>
      <c r="BQ99" s="15">
        <f t="shared" si="63"/>
        <v>-1.2437500000000001E-2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P3">
        <v>16.97</v>
      </c>
      <c r="Q3">
        <v>9.64</v>
      </c>
      <c r="R3">
        <v>3.64</v>
      </c>
      <c r="S3">
        <v>18.18</v>
      </c>
      <c r="T3">
        <v>11.57</v>
      </c>
      <c r="U3" s="156">
        <f t="shared" ref="U3:U66" si="2">SUM(P3:T3)</f>
        <v>60</v>
      </c>
      <c r="V3" s="154">
        <f t="shared" ref="V3:V66" si="3">G3-U3</f>
        <v>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P4">
        <v>16.97</v>
      </c>
      <c r="Q4">
        <v>9.64</v>
      </c>
      <c r="R4">
        <v>3.64</v>
      </c>
      <c r="S4">
        <v>18.18</v>
      </c>
      <c r="T4">
        <v>11.57</v>
      </c>
      <c r="U4" s="156">
        <f t="shared" si="2"/>
        <v>60</v>
      </c>
      <c r="V4" s="154">
        <f t="shared" si="3"/>
        <v>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P5">
        <v>16.97</v>
      </c>
      <c r="Q5">
        <v>9.64</v>
      </c>
      <c r="R5">
        <v>3.64</v>
      </c>
      <c r="S5">
        <v>18.18</v>
      </c>
      <c r="T5">
        <v>11.57</v>
      </c>
      <c r="U5" s="156">
        <f t="shared" si="2"/>
        <v>60</v>
      </c>
      <c r="V5" s="154">
        <f t="shared" si="3"/>
        <v>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P6">
        <v>16.97</v>
      </c>
      <c r="Q6">
        <v>9.64</v>
      </c>
      <c r="R6">
        <v>3.64</v>
      </c>
      <c r="S6">
        <v>18.18</v>
      </c>
      <c r="T6">
        <v>11.57</v>
      </c>
      <c r="U6" s="156">
        <f t="shared" si="2"/>
        <v>60</v>
      </c>
      <c r="V6" s="154">
        <f t="shared" si="3"/>
        <v>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P7">
        <v>16.97</v>
      </c>
      <c r="Q7">
        <v>9.64</v>
      </c>
      <c r="R7">
        <v>3.64</v>
      </c>
      <c r="S7">
        <v>18.18</v>
      </c>
      <c r="T7">
        <v>11.57</v>
      </c>
      <c r="U7" s="156">
        <f t="shared" si="2"/>
        <v>60</v>
      </c>
      <c r="V7" s="154">
        <f t="shared" si="3"/>
        <v>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P8">
        <v>16.97</v>
      </c>
      <c r="Q8">
        <v>9.64</v>
      </c>
      <c r="R8">
        <v>3.64</v>
      </c>
      <c r="S8">
        <v>18.18</v>
      </c>
      <c r="T8">
        <v>11.57</v>
      </c>
      <c r="U8" s="156">
        <f t="shared" si="2"/>
        <v>60</v>
      </c>
      <c r="V8" s="154">
        <f t="shared" si="3"/>
        <v>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P9">
        <v>16.97</v>
      </c>
      <c r="Q9">
        <v>9.64</v>
      </c>
      <c r="R9">
        <v>3.64</v>
      </c>
      <c r="S9">
        <v>18.18</v>
      </c>
      <c r="T9">
        <v>11.57</v>
      </c>
      <c r="U9" s="156">
        <f t="shared" si="2"/>
        <v>60</v>
      </c>
      <c r="V9" s="154">
        <f t="shared" si="3"/>
        <v>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P10">
        <v>16.97</v>
      </c>
      <c r="Q10">
        <v>9.64</v>
      </c>
      <c r="R10">
        <v>3.64</v>
      </c>
      <c r="S10">
        <v>18.18</v>
      </c>
      <c r="T10">
        <v>11.57</v>
      </c>
      <c r="U10" s="156">
        <f t="shared" si="2"/>
        <v>60</v>
      </c>
      <c r="V10" s="154">
        <f t="shared" si="3"/>
        <v>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P11">
        <v>16.97</v>
      </c>
      <c r="Q11">
        <v>9.64</v>
      </c>
      <c r="R11">
        <v>3.64</v>
      </c>
      <c r="S11">
        <v>18.18</v>
      </c>
      <c r="T11">
        <v>11.57</v>
      </c>
      <c r="U11" s="156">
        <f t="shared" si="2"/>
        <v>60</v>
      </c>
      <c r="V11" s="154">
        <f t="shared" si="3"/>
        <v>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P12">
        <v>16.97</v>
      </c>
      <c r="Q12">
        <v>9.64</v>
      </c>
      <c r="R12">
        <v>3.64</v>
      </c>
      <c r="S12">
        <v>18.18</v>
      </c>
      <c r="T12">
        <v>11.57</v>
      </c>
      <c r="U12" s="156">
        <f t="shared" si="2"/>
        <v>60</v>
      </c>
      <c r="V12" s="154">
        <f t="shared" si="3"/>
        <v>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P13">
        <v>16.97</v>
      </c>
      <c r="Q13">
        <v>9.64</v>
      </c>
      <c r="R13">
        <v>3.64</v>
      </c>
      <c r="S13">
        <v>18.18</v>
      </c>
      <c r="T13">
        <v>11.57</v>
      </c>
      <c r="U13" s="156">
        <f t="shared" si="2"/>
        <v>60</v>
      </c>
      <c r="V13" s="154">
        <f t="shared" si="3"/>
        <v>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P14">
        <v>16.97</v>
      </c>
      <c r="Q14">
        <v>9.64</v>
      </c>
      <c r="R14">
        <v>3.64</v>
      </c>
      <c r="S14">
        <v>18.18</v>
      </c>
      <c r="T14">
        <v>11.57</v>
      </c>
      <c r="U14" s="156">
        <f t="shared" si="2"/>
        <v>60</v>
      </c>
      <c r="V14" s="154">
        <f t="shared" si="3"/>
        <v>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P15">
        <v>16.97</v>
      </c>
      <c r="Q15">
        <v>9.64</v>
      </c>
      <c r="R15">
        <v>3.64</v>
      </c>
      <c r="S15">
        <v>18.18</v>
      </c>
      <c r="T15">
        <v>11.57</v>
      </c>
      <c r="U15" s="156">
        <f t="shared" si="2"/>
        <v>60</v>
      </c>
      <c r="V15" s="154">
        <f t="shared" si="3"/>
        <v>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P16">
        <v>16.97</v>
      </c>
      <c r="Q16">
        <v>9.64</v>
      </c>
      <c r="R16">
        <v>3.64</v>
      </c>
      <c r="S16">
        <v>18.18</v>
      </c>
      <c r="T16">
        <v>11.57</v>
      </c>
      <c r="U16" s="156">
        <f t="shared" si="2"/>
        <v>60</v>
      </c>
      <c r="V16" s="154">
        <f t="shared" si="3"/>
        <v>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P17">
        <v>16.97</v>
      </c>
      <c r="Q17">
        <v>9.64</v>
      </c>
      <c r="R17">
        <v>3.64</v>
      </c>
      <c r="S17">
        <v>18.18</v>
      </c>
      <c r="T17">
        <v>11.57</v>
      </c>
      <c r="U17" s="156">
        <f t="shared" si="2"/>
        <v>60</v>
      </c>
      <c r="V17" s="154">
        <f t="shared" si="3"/>
        <v>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P18">
        <v>16.97</v>
      </c>
      <c r="Q18">
        <v>9.64</v>
      </c>
      <c r="R18">
        <v>3.64</v>
      </c>
      <c r="S18">
        <v>18.18</v>
      </c>
      <c r="T18">
        <v>11.57</v>
      </c>
      <c r="U18" s="156">
        <f t="shared" si="2"/>
        <v>60</v>
      </c>
      <c r="V18" s="154">
        <f t="shared" si="3"/>
        <v>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P19">
        <v>16.97</v>
      </c>
      <c r="Q19">
        <v>9.64</v>
      </c>
      <c r="R19">
        <v>3.64</v>
      </c>
      <c r="S19">
        <v>18.18</v>
      </c>
      <c r="T19">
        <v>11.57</v>
      </c>
      <c r="U19" s="156">
        <f t="shared" si="2"/>
        <v>60</v>
      </c>
      <c r="V19" s="154">
        <f t="shared" si="3"/>
        <v>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P20">
        <v>16.97</v>
      </c>
      <c r="Q20">
        <v>9.64</v>
      </c>
      <c r="R20">
        <v>3.64</v>
      </c>
      <c r="S20">
        <v>18.18</v>
      </c>
      <c r="T20">
        <v>11.57</v>
      </c>
      <c r="U20" s="156">
        <f t="shared" si="2"/>
        <v>60</v>
      </c>
      <c r="V20" s="154">
        <f t="shared" si="3"/>
        <v>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P21">
        <v>16.97</v>
      </c>
      <c r="Q21">
        <v>9.64</v>
      </c>
      <c r="R21">
        <v>3.64</v>
      </c>
      <c r="S21">
        <v>18.18</v>
      </c>
      <c r="T21">
        <v>11.57</v>
      </c>
      <c r="U21" s="156">
        <f t="shared" si="2"/>
        <v>60</v>
      </c>
      <c r="V21" s="154">
        <f t="shared" si="3"/>
        <v>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P22">
        <v>16.97</v>
      </c>
      <c r="Q22">
        <v>9.64</v>
      </c>
      <c r="R22">
        <v>3.64</v>
      </c>
      <c r="S22">
        <v>18.18</v>
      </c>
      <c r="T22">
        <v>11.57</v>
      </c>
      <c r="U22" s="156">
        <f t="shared" si="2"/>
        <v>60</v>
      </c>
      <c r="V22" s="154">
        <f t="shared" si="3"/>
        <v>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P23">
        <v>16.97</v>
      </c>
      <c r="Q23">
        <v>9.64</v>
      </c>
      <c r="R23">
        <v>3.64</v>
      </c>
      <c r="S23">
        <v>18.18</v>
      </c>
      <c r="T23">
        <v>11.57</v>
      </c>
      <c r="U23" s="156">
        <f t="shared" si="2"/>
        <v>60</v>
      </c>
      <c r="V23" s="154">
        <f t="shared" si="3"/>
        <v>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P24">
        <v>16.97</v>
      </c>
      <c r="Q24">
        <v>9.64</v>
      </c>
      <c r="R24">
        <v>3.64</v>
      </c>
      <c r="S24">
        <v>18.18</v>
      </c>
      <c r="T24">
        <v>11.57</v>
      </c>
      <c r="U24" s="156">
        <f t="shared" si="2"/>
        <v>60</v>
      </c>
      <c r="V24" s="154">
        <f t="shared" si="3"/>
        <v>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P25">
        <v>16.97</v>
      </c>
      <c r="Q25">
        <v>9.64</v>
      </c>
      <c r="R25">
        <v>3.64</v>
      </c>
      <c r="S25">
        <v>18.18</v>
      </c>
      <c r="T25">
        <v>11.57</v>
      </c>
      <c r="U25" s="156">
        <f t="shared" si="2"/>
        <v>60</v>
      </c>
      <c r="V25" s="154">
        <f t="shared" si="3"/>
        <v>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P26">
        <v>16.97</v>
      </c>
      <c r="Q26">
        <v>9.64</v>
      </c>
      <c r="R26">
        <v>3.64</v>
      </c>
      <c r="S26">
        <v>18.18</v>
      </c>
      <c r="T26">
        <v>11.57</v>
      </c>
      <c r="U26" s="156">
        <f t="shared" si="2"/>
        <v>60</v>
      </c>
      <c r="V26" s="154">
        <f t="shared" si="3"/>
        <v>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P27">
        <v>16.97</v>
      </c>
      <c r="Q27">
        <v>9.64</v>
      </c>
      <c r="R27">
        <v>3.64</v>
      </c>
      <c r="S27">
        <v>18.18</v>
      </c>
      <c r="T27">
        <v>11.57</v>
      </c>
      <c r="U27" s="156">
        <f t="shared" si="2"/>
        <v>60</v>
      </c>
      <c r="V27" s="154">
        <f t="shared" si="3"/>
        <v>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P28">
        <v>16.97</v>
      </c>
      <c r="Q28">
        <v>9.64</v>
      </c>
      <c r="R28">
        <v>3.64</v>
      </c>
      <c r="S28">
        <v>18.18</v>
      </c>
      <c r="T28">
        <v>11.57</v>
      </c>
      <c r="U28" s="156">
        <f t="shared" si="2"/>
        <v>60</v>
      </c>
      <c r="V28" s="154">
        <f t="shared" si="3"/>
        <v>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P29">
        <v>16.97</v>
      </c>
      <c r="Q29">
        <v>9.64</v>
      </c>
      <c r="R29">
        <v>3.64</v>
      </c>
      <c r="S29">
        <v>18.18</v>
      </c>
      <c r="T29">
        <v>11.57</v>
      </c>
      <c r="U29" s="156">
        <f t="shared" si="2"/>
        <v>60</v>
      </c>
      <c r="V29" s="154">
        <f t="shared" si="3"/>
        <v>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P30">
        <v>16.97</v>
      </c>
      <c r="Q30">
        <v>9.64</v>
      </c>
      <c r="R30">
        <v>3.64</v>
      </c>
      <c r="S30">
        <v>18.18</v>
      </c>
      <c r="T30">
        <v>11.57</v>
      </c>
      <c r="U30" s="156">
        <f t="shared" si="2"/>
        <v>60</v>
      </c>
      <c r="V30" s="154">
        <f t="shared" si="3"/>
        <v>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P31">
        <v>16.97</v>
      </c>
      <c r="Q31">
        <v>9.64</v>
      </c>
      <c r="R31">
        <v>3.64</v>
      </c>
      <c r="S31">
        <v>18.18</v>
      </c>
      <c r="T31">
        <v>11.57</v>
      </c>
      <c r="U31" s="156">
        <f t="shared" si="2"/>
        <v>60</v>
      </c>
      <c r="V31" s="154">
        <f t="shared" si="3"/>
        <v>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P32">
        <v>16.97</v>
      </c>
      <c r="Q32">
        <v>9.64</v>
      </c>
      <c r="R32">
        <v>3.64</v>
      </c>
      <c r="S32">
        <v>18.18</v>
      </c>
      <c r="T32">
        <v>11.57</v>
      </c>
      <c r="U32" s="156">
        <f t="shared" si="2"/>
        <v>60</v>
      </c>
      <c r="V32" s="154">
        <f t="shared" si="3"/>
        <v>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P33">
        <v>16.97</v>
      </c>
      <c r="Q33">
        <v>9.64</v>
      </c>
      <c r="R33">
        <v>3.64</v>
      </c>
      <c r="S33">
        <v>18.18</v>
      </c>
      <c r="T33">
        <v>11.57</v>
      </c>
      <c r="U33" s="156">
        <f t="shared" si="2"/>
        <v>60</v>
      </c>
      <c r="V33" s="154">
        <f t="shared" si="3"/>
        <v>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P34">
        <v>16.97</v>
      </c>
      <c r="Q34">
        <v>9.64</v>
      </c>
      <c r="R34">
        <v>3.64</v>
      </c>
      <c r="S34">
        <v>18.18</v>
      </c>
      <c r="T34">
        <v>11.57</v>
      </c>
      <c r="U34" s="156">
        <f t="shared" si="2"/>
        <v>60</v>
      </c>
      <c r="V34" s="154">
        <f t="shared" si="3"/>
        <v>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P35">
        <v>16.97</v>
      </c>
      <c r="Q35">
        <v>9.64</v>
      </c>
      <c r="R35">
        <v>3.64</v>
      </c>
      <c r="S35">
        <v>18.18</v>
      </c>
      <c r="T35">
        <v>11.57</v>
      </c>
      <c r="U35" s="156">
        <f t="shared" si="2"/>
        <v>60</v>
      </c>
      <c r="V35" s="154">
        <f t="shared" si="3"/>
        <v>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P36">
        <v>16.97</v>
      </c>
      <c r="Q36">
        <v>9.64</v>
      </c>
      <c r="R36">
        <v>3.64</v>
      </c>
      <c r="S36">
        <v>18.18</v>
      </c>
      <c r="T36">
        <v>11.57</v>
      </c>
      <c r="U36" s="156">
        <f t="shared" si="2"/>
        <v>60</v>
      </c>
      <c r="V36" s="154">
        <f t="shared" si="3"/>
        <v>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P37">
        <v>16.97</v>
      </c>
      <c r="Q37">
        <v>9.64</v>
      </c>
      <c r="R37">
        <v>3.64</v>
      </c>
      <c r="S37">
        <v>18.18</v>
      </c>
      <c r="T37">
        <v>11.57</v>
      </c>
      <c r="U37" s="156">
        <f t="shared" si="2"/>
        <v>60</v>
      </c>
      <c r="V37" s="154">
        <f t="shared" si="3"/>
        <v>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P38">
        <v>16.97</v>
      </c>
      <c r="Q38">
        <v>9.64</v>
      </c>
      <c r="R38">
        <v>3.64</v>
      </c>
      <c r="S38">
        <v>18.18</v>
      </c>
      <c r="T38">
        <v>11.57</v>
      </c>
      <c r="U38" s="156">
        <f t="shared" si="2"/>
        <v>60</v>
      </c>
      <c r="V38" s="154">
        <f t="shared" si="3"/>
        <v>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P39">
        <v>16.97</v>
      </c>
      <c r="Q39">
        <v>9.64</v>
      </c>
      <c r="R39">
        <v>3.64</v>
      </c>
      <c r="S39">
        <v>18.18</v>
      </c>
      <c r="T39">
        <v>11.57</v>
      </c>
      <c r="U39" s="156">
        <f t="shared" si="2"/>
        <v>60</v>
      </c>
      <c r="V39" s="154">
        <f t="shared" si="3"/>
        <v>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P40">
        <v>16.97</v>
      </c>
      <c r="Q40">
        <v>9.64</v>
      </c>
      <c r="R40">
        <v>3.64</v>
      </c>
      <c r="S40">
        <v>18.18</v>
      </c>
      <c r="T40">
        <v>11.57</v>
      </c>
      <c r="U40" s="156">
        <f t="shared" si="2"/>
        <v>60</v>
      </c>
      <c r="V40" s="154">
        <f t="shared" si="3"/>
        <v>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P41">
        <v>16.97</v>
      </c>
      <c r="Q41">
        <v>9.64</v>
      </c>
      <c r="R41">
        <v>3.64</v>
      </c>
      <c r="S41">
        <v>18.18</v>
      </c>
      <c r="T41">
        <v>11.57</v>
      </c>
      <c r="U41" s="156">
        <f t="shared" si="2"/>
        <v>60</v>
      </c>
      <c r="V41" s="154">
        <f t="shared" si="3"/>
        <v>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P42">
        <v>16.97</v>
      </c>
      <c r="Q42">
        <v>9.64</v>
      </c>
      <c r="R42">
        <v>3.64</v>
      </c>
      <c r="S42">
        <v>18.18</v>
      </c>
      <c r="T42">
        <v>11.57</v>
      </c>
      <c r="U42" s="156">
        <f t="shared" si="2"/>
        <v>60</v>
      </c>
      <c r="V42" s="154">
        <f t="shared" si="3"/>
        <v>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16.97</v>
      </c>
      <c r="Q43">
        <v>9.64</v>
      </c>
      <c r="R43">
        <v>3.64</v>
      </c>
      <c r="S43">
        <v>18.18</v>
      </c>
      <c r="T43">
        <v>11.57</v>
      </c>
      <c r="U43" s="156">
        <f t="shared" si="2"/>
        <v>60</v>
      </c>
      <c r="V43" s="154">
        <f t="shared" si="3"/>
        <v>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16.97</v>
      </c>
      <c r="Q44">
        <v>9.64</v>
      </c>
      <c r="R44">
        <v>3.64</v>
      </c>
      <c r="S44">
        <v>18.18</v>
      </c>
      <c r="T44">
        <v>11.57</v>
      </c>
      <c r="U44" s="156">
        <f t="shared" si="2"/>
        <v>60</v>
      </c>
      <c r="V44" s="154">
        <f t="shared" si="3"/>
        <v>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P45">
        <v>16.97</v>
      </c>
      <c r="Q45">
        <v>9.64</v>
      </c>
      <c r="R45">
        <v>3.64</v>
      </c>
      <c r="S45">
        <v>18.18</v>
      </c>
      <c r="T45">
        <v>11.57</v>
      </c>
      <c r="U45" s="156">
        <f t="shared" si="2"/>
        <v>60</v>
      </c>
      <c r="V45" s="154">
        <f t="shared" si="3"/>
        <v>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P46">
        <v>16.97</v>
      </c>
      <c r="Q46">
        <v>9.64</v>
      </c>
      <c r="R46">
        <v>3.64</v>
      </c>
      <c r="S46">
        <v>18.18</v>
      </c>
      <c r="T46">
        <v>11.57</v>
      </c>
      <c r="U46" s="156">
        <f t="shared" si="2"/>
        <v>60</v>
      </c>
      <c r="V46" s="154">
        <f t="shared" si="3"/>
        <v>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16.97</v>
      </c>
      <c r="Q47">
        <v>9.64</v>
      </c>
      <c r="R47">
        <v>3.64</v>
      </c>
      <c r="S47">
        <v>18.18</v>
      </c>
      <c r="T47">
        <v>11.57</v>
      </c>
      <c r="U47" s="156">
        <f t="shared" si="2"/>
        <v>60</v>
      </c>
      <c r="V47" s="154">
        <f t="shared" si="3"/>
        <v>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16.97</v>
      </c>
      <c r="Q48">
        <v>9.64</v>
      </c>
      <c r="R48">
        <v>3.64</v>
      </c>
      <c r="S48">
        <v>18.18</v>
      </c>
      <c r="T48">
        <v>11.57</v>
      </c>
      <c r="U48" s="156">
        <f t="shared" si="2"/>
        <v>60</v>
      </c>
      <c r="V48" s="154">
        <f t="shared" si="3"/>
        <v>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16.97</v>
      </c>
      <c r="Q49">
        <v>9.64</v>
      </c>
      <c r="R49">
        <v>3.64</v>
      </c>
      <c r="S49">
        <v>18.18</v>
      </c>
      <c r="T49">
        <v>11.57</v>
      </c>
      <c r="U49" s="156">
        <f t="shared" si="2"/>
        <v>60</v>
      </c>
      <c r="V49" s="154">
        <f t="shared" si="3"/>
        <v>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16.97</v>
      </c>
      <c r="Q50">
        <v>9.64</v>
      </c>
      <c r="R50">
        <v>3.64</v>
      </c>
      <c r="S50">
        <v>18.18</v>
      </c>
      <c r="T50">
        <v>11.57</v>
      </c>
      <c r="U50" s="156">
        <f t="shared" si="2"/>
        <v>60</v>
      </c>
      <c r="V50" s="154">
        <f t="shared" si="3"/>
        <v>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16.97</v>
      </c>
      <c r="Q51">
        <v>9.64</v>
      </c>
      <c r="R51">
        <v>3.64</v>
      </c>
      <c r="S51">
        <v>18.18</v>
      </c>
      <c r="T51">
        <v>11.57</v>
      </c>
      <c r="U51" s="156">
        <f t="shared" si="2"/>
        <v>60</v>
      </c>
      <c r="V51" s="154">
        <f t="shared" si="3"/>
        <v>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16.97</v>
      </c>
      <c r="Q52">
        <v>9.64</v>
      </c>
      <c r="R52">
        <v>3.64</v>
      </c>
      <c r="S52">
        <v>18.18</v>
      </c>
      <c r="T52">
        <v>11.57</v>
      </c>
      <c r="U52" s="156">
        <f t="shared" si="2"/>
        <v>60</v>
      </c>
      <c r="V52" s="154">
        <f t="shared" si="3"/>
        <v>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P53">
        <v>16.97</v>
      </c>
      <c r="Q53">
        <v>9.64</v>
      </c>
      <c r="R53">
        <v>3.64</v>
      </c>
      <c r="S53">
        <v>18.18</v>
      </c>
      <c r="T53">
        <v>11.57</v>
      </c>
      <c r="U53" s="156">
        <f t="shared" si="2"/>
        <v>60</v>
      </c>
      <c r="V53" s="154">
        <f t="shared" si="3"/>
        <v>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16.97</v>
      </c>
      <c r="Q54">
        <v>9.64</v>
      </c>
      <c r="R54">
        <v>3.64</v>
      </c>
      <c r="S54">
        <v>18.18</v>
      </c>
      <c r="T54">
        <v>11.57</v>
      </c>
      <c r="U54" s="156">
        <f t="shared" si="2"/>
        <v>60</v>
      </c>
      <c r="V54" s="154">
        <f t="shared" si="3"/>
        <v>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P55">
        <v>16.97</v>
      </c>
      <c r="Q55">
        <v>9.64</v>
      </c>
      <c r="R55">
        <v>3.64</v>
      </c>
      <c r="S55">
        <v>18.18</v>
      </c>
      <c r="T55">
        <v>11.57</v>
      </c>
      <c r="U55" s="156">
        <f t="shared" si="2"/>
        <v>60</v>
      </c>
      <c r="V55" s="154">
        <f t="shared" si="3"/>
        <v>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P56">
        <v>16.97</v>
      </c>
      <c r="Q56">
        <v>9.64</v>
      </c>
      <c r="R56">
        <v>3.64</v>
      </c>
      <c r="S56">
        <v>18.18</v>
      </c>
      <c r="T56">
        <v>11.57</v>
      </c>
      <c r="U56" s="156">
        <f t="shared" si="2"/>
        <v>60</v>
      </c>
      <c r="V56" s="154">
        <f t="shared" si="3"/>
        <v>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P57">
        <v>16.97</v>
      </c>
      <c r="Q57">
        <v>9.64</v>
      </c>
      <c r="R57">
        <v>3.64</v>
      </c>
      <c r="S57">
        <v>18.18</v>
      </c>
      <c r="T57">
        <v>11.57</v>
      </c>
      <c r="U57" s="156">
        <f t="shared" si="2"/>
        <v>60</v>
      </c>
      <c r="V57" s="154">
        <f t="shared" si="3"/>
        <v>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P58">
        <v>16.97</v>
      </c>
      <c r="Q58">
        <v>9.64</v>
      </c>
      <c r="R58">
        <v>3.64</v>
      </c>
      <c r="S58">
        <v>18.18</v>
      </c>
      <c r="T58">
        <v>11.57</v>
      </c>
      <c r="U58" s="156">
        <f t="shared" si="2"/>
        <v>60</v>
      </c>
      <c r="V58" s="154">
        <f t="shared" si="3"/>
        <v>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P59">
        <v>16.97</v>
      </c>
      <c r="Q59">
        <v>9.64</v>
      </c>
      <c r="R59">
        <v>3.64</v>
      </c>
      <c r="S59">
        <v>18.18</v>
      </c>
      <c r="T59">
        <v>11.57</v>
      </c>
      <c r="U59" s="156">
        <f t="shared" si="2"/>
        <v>60</v>
      </c>
      <c r="V59" s="154">
        <f t="shared" si="3"/>
        <v>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P60">
        <v>16.97</v>
      </c>
      <c r="Q60">
        <v>9.64</v>
      </c>
      <c r="R60">
        <v>3.64</v>
      </c>
      <c r="S60">
        <v>18.18</v>
      </c>
      <c r="T60">
        <v>11.57</v>
      </c>
      <c r="U60" s="156">
        <f t="shared" si="2"/>
        <v>60</v>
      </c>
      <c r="V60" s="154">
        <f t="shared" si="3"/>
        <v>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P61">
        <v>16.97</v>
      </c>
      <c r="Q61">
        <v>9.64</v>
      </c>
      <c r="R61">
        <v>3.64</v>
      </c>
      <c r="S61">
        <v>18.18</v>
      </c>
      <c r="T61">
        <v>11.57</v>
      </c>
      <c r="U61" s="156">
        <f t="shared" si="2"/>
        <v>60</v>
      </c>
      <c r="V61" s="154">
        <f t="shared" si="3"/>
        <v>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P62">
        <v>16.97</v>
      </c>
      <c r="Q62">
        <v>9.64</v>
      </c>
      <c r="R62">
        <v>3.64</v>
      </c>
      <c r="S62">
        <v>18.18</v>
      </c>
      <c r="T62">
        <v>11.57</v>
      </c>
      <c r="U62" s="156">
        <f t="shared" si="2"/>
        <v>60</v>
      </c>
      <c r="V62" s="154">
        <f t="shared" si="3"/>
        <v>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P63">
        <v>16.97</v>
      </c>
      <c r="Q63">
        <v>9.64</v>
      </c>
      <c r="R63">
        <v>3.64</v>
      </c>
      <c r="S63">
        <v>18.18</v>
      </c>
      <c r="T63">
        <v>11.57</v>
      </c>
      <c r="U63" s="156">
        <f t="shared" si="2"/>
        <v>60</v>
      </c>
      <c r="V63" s="154">
        <f t="shared" si="3"/>
        <v>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P64">
        <v>16.97</v>
      </c>
      <c r="Q64">
        <v>9.64</v>
      </c>
      <c r="R64">
        <v>3.64</v>
      </c>
      <c r="S64">
        <v>18.18</v>
      </c>
      <c r="T64">
        <v>11.57</v>
      </c>
      <c r="U64" s="156">
        <f t="shared" si="2"/>
        <v>60</v>
      </c>
      <c r="V64" s="154">
        <f t="shared" si="3"/>
        <v>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P65">
        <v>16.97</v>
      </c>
      <c r="Q65">
        <v>9.64</v>
      </c>
      <c r="R65">
        <v>3.64</v>
      </c>
      <c r="S65">
        <v>18.18</v>
      </c>
      <c r="T65">
        <v>11.57</v>
      </c>
      <c r="U65" s="156">
        <f t="shared" si="2"/>
        <v>60</v>
      </c>
      <c r="V65" s="154">
        <f t="shared" si="3"/>
        <v>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P66">
        <v>16.97</v>
      </c>
      <c r="Q66">
        <v>9.64</v>
      </c>
      <c r="R66">
        <v>3.64</v>
      </c>
      <c r="S66">
        <v>18.18</v>
      </c>
      <c r="T66">
        <v>11.57</v>
      </c>
      <c r="U66" s="156">
        <f t="shared" si="2"/>
        <v>60</v>
      </c>
      <c r="V66" s="154">
        <f t="shared" si="3"/>
        <v>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P67">
        <v>16.97</v>
      </c>
      <c r="Q67">
        <v>9.64</v>
      </c>
      <c r="R67">
        <v>3.64</v>
      </c>
      <c r="S67">
        <v>18.18</v>
      </c>
      <c r="T67">
        <v>11.57</v>
      </c>
      <c r="U67" s="156">
        <f t="shared" ref="U67:U98" si="8">SUM(P67:T67)</f>
        <v>60</v>
      </c>
      <c r="V67" s="154">
        <f t="shared" ref="V67:V99" si="9">G67-U67</f>
        <v>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P68">
        <v>16.97</v>
      </c>
      <c r="Q68">
        <v>9.64</v>
      </c>
      <c r="R68">
        <v>3.64</v>
      </c>
      <c r="S68">
        <v>18.18</v>
      </c>
      <c r="T68">
        <v>11.57</v>
      </c>
      <c r="U68" s="156">
        <f t="shared" si="8"/>
        <v>60</v>
      </c>
      <c r="V68" s="154">
        <f t="shared" si="9"/>
        <v>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P69">
        <v>16.97</v>
      </c>
      <c r="Q69">
        <v>9.64</v>
      </c>
      <c r="R69">
        <v>3.64</v>
      </c>
      <c r="S69">
        <v>18.18</v>
      </c>
      <c r="T69">
        <v>11.57</v>
      </c>
      <c r="U69" s="156">
        <f t="shared" si="8"/>
        <v>60</v>
      </c>
      <c r="V69" s="154">
        <f t="shared" si="9"/>
        <v>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P70">
        <v>16.97</v>
      </c>
      <c r="Q70">
        <v>9.64</v>
      </c>
      <c r="R70">
        <v>3.64</v>
      </c>
      <c r="S70">
        <v>18.18</v>
      </c>
      <c r="T70">
        <v>11.57</v>
      </c>
      <c r="U70" s="156">
        <f t="shared" si="8"/>
        <v>60</v>
      </c>
      <c r="V70" s="154">
        <f t="shared" si="9"/>
        <v>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P71">
        <v>16.97</v>
      </c>
      <c r="Q71">
        <v>9.64</v>
      </c>
      <c r="R71">
        <v>3.64</v>
      </c>
      <c r="S71">
        <v>18.18</v>
      </c>
      <c r="T71">
        <v>11.57</v>
      </c>
      <c r="U71" s="156">
        <f t="shared" si="8"/>
        <v>60</v>
      </c>
      <c r="V71" s="154">
        <f t="shared" si="9"/>
        <v>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P72">
        <v>16.97</v>
      </c>
      <c r="Q72">
        <v>9.64</v>
      </c>
      <c r="R72">
        <v>3.64</v>
      </c>
      <c r="S72">
        <v>18.18</v>
      </c>
      <c r="T72">
        <v>11.57</v>
      </c>
      <c r="U72" s="156">
        <f t="shared" si="8"/>
        <v>60</v>
      </c>
      <c r="V72" s="154">
        <f t="shared" si="9"/>
        <v>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P73">
        <v>16.97</v>
      </c>
      <c r="Q73">
        <v>9.64</v>
      </c>
      <c r="R73">
        <v>3.64</v>
      </c>
      <c r="S73">
        <v>18.18</v>
      </c>
      <c r="T73">
        <v>11.57</v>
      </c>
      <c r="U73" s="156">
        <f t="shared" si="8"/>
        <v>60</v>
      </c>
      <c r="V73" s="154">
        <f t="shared" si="9"/>
        <v>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P74">
        <v>16.97</v>
      </c>
      <c r="Q74">
        <v>9.64</v>
      </c>
      <c r="R74">
        <v>3.64</v>
      </c>
      <c r="S74">
        <v>18.18</v>
      </c>
      <c r="T74">
        <v>11.57</v>
      </c>
      <c r="U74" s="156">
        <f t="shared" si="8"/>
        <v>60</v>
      </c>
      <c r="V74" s="154">
        <f t="shared" si="9"/>
        <v>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P75">
        <v>16.97</v>
      </c>
      <c r="Q75">
        <v>9.64</v>
      </c>
      <c r="R75">
        <v>3.64</v>
      </c>
      <c r="S75">
        <v>18.18</v>
      </c>
      <c r="T75">
        <v>11.57</v>
      </c>
      <c r="U75" s="156">
        <f t="shared" si="8"/>
        <v>60</v>
      </c>
      <c r="V75" s="154">
        <f t="shared" si="9"/>
        <v>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P76">
        <v>16.97</v>
      </c>
      <c r="Q76">
        <v>9.64</v>
      </c>
      <c r="R76">
        <v>3.64</v>
      </c>
      <c r="S76">
        <v>18.18</v>
      </c>
      <c r="T76">
        <v>11.57</v>
      </c>
      <c r="U76" s="156">
        <f t="shared" si="8"/>
        <v>60</v>
      </c>
      <c r="V76" s="154">
        <f t="shared" si="9"/>
        <v>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P77">
        <v>16.97</v>
      </c>
      <c r="Q77">
        <v>9.64</v>
      </c>
      <c r="R77">
        <v>3.64</v>
      </c>
      <c r="S77">
        <v>18.18</v>
      </c>
      <c r="T77">
        <v>11.57</v>
      </c>
      <c r="U77" s="156">
        <f t="shared" si="8"/>
        <v>60</v>
      </c>
      <c r="V77" s="154">
        <f t="shared" si="9"/>
        <v>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P78">
        <v>16.97</v>
      </c>
      <c r="Q78">
        <v>9.64</v>
      </c>
      <c r="R78">
        <v>3.64</v>
      </c>
      <c r="S78">
        <v>18.18</v>
      </c>
      <c r="T78">
        <v>11.57</v>
      </c>
      <c r="U78" s="156">
        <f t="shared" si="8"/>
        <v>60</v>
      </c>
      <c r="V78" s="154">
        <f t="shared" si="9"/>
        <v>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P79">
        <v>16.97</v>
      </c>
      <c r="Q79">
        <v>9.64</v>
      </c>
      <c r="R79">
        <v>3.64</v>
      </c>
      <c r="S79">
        <v>18.18</v>
      </c>
      <c r="T79">
        <v>11.57</v>
      </c>
      <c r="U79" s="156">
        <f t="shared" si="8"/>
        <v>60</v>
      </c>
      <c r="V79" s="154">
        <f t="shared" si="9"/>
        <v>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P80">
        <v>16.97</v>
      </c>
      <c r="Q80">
        <v>9.64</v>
      </c>
      <c r="R80">
        <v>3.64</v>
      </c>
      <c r="S80">
        <v>18.18</v>
      </c>
      <c r="T80">
        <v>11.57</v>
      </c>
      <c r="U80" s="156">
        <f t="shared" si="8"/>
        <v>60</v>
      </c>
      <c r="V80" s="154">
        <f t="shared" si="9"/>
        <v>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P81">
        <v>16.97</v>
      </c>
      <c r="Q81">
        <v>9.64</v>
      </c>
      <c r="R81">
        <v>3.64</v>
      </c>
      <c r="S81">
        <v>18.18</v>
      </c>
      <c r="T81">
        <v>11.57</v>
      </c>
      <c r="U81" s="156">
        <f t="shared" si="8"/>
        <v>60</v>
      </c>
      <c r="V81" s="154">
        <f t="shared" si="9"/>
        <v>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P82">
        <v>16.97</v>
      </c>
      <c r="Q82">
        <v>9.64</v>
      </c>
      <c r="R82">
        <v>3.64</v>
      </c>
      <c r="S82">
        <v>18.18</v>
      </c>
      <c r="T82">
        <v>11.57</v>
      </c>
      <c r="U82" s="156">
        <f t="shared" si="8"/>
        <v>60</v>
      </c>
      <c r="V82" s="154">
        <f t="shared" si="9"/>
        <v>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P83">
        <v>16.97</v>
      </c>
      <c r="Q83">
        <v>9.64</v>
      </c>
      <c r="R83">
        <v>3.64</v>
      </c>
      <c r="S83">
        <v>18.18</v>
      </c>
      <c r="T83">
        <v>11.57</v>
      </c>
      <c r="U83" s="156">
        <f t="shared" si="8"/>
        <v>60</v>
      </c>
      <c r="V83" s="154">
        <f t="shared" si="9"/>
        <v>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P84">
        <v>16.97</v>
      </c>
      <c r="Q84">
        <v>9.64</v>
      </c>
      <c r="R84">
        <v>3.64</v>
      </c>
      <c r="S84">
        <v>18.18</v>
      </c>
      <c r="T84">
        <v>11.57</v>
      </c>
      <c r="U84" s="156">
        <f t="shared" si="8"/>
        <v>60</v>
      </c>
      <c r="V84" s="154">
        <f t="shared" si="9"/>
        <v>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P85">
        <v>16.97</v>
      </c>
      <c r="Q85">
        <v>9.64</v>
      </c>
      <c r="R85">
        <v>3.64</v>
      </c>
      <c r="S85">
        <v>18.18</v>
      </c>
      <c r="T85">
        <v>11.57</v>
      </c>
      <c r="U85" s="156">
        <f t="shared" si="8"/>
        <v>60</v>
      </c>
      <c r="V85" s="154">
        <f t="shared" si="9"/>
        <v>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P86">
        <v>16.97</v>
      </c>
      <c r="Q86">
        <v>9.64</v>
      </c>
      <c r="R86">
        <v>3.64</v>
      </c>
      <c r="S86">
        <v>18.18</v>
      </c>
      <c r="T86">
        <v>11.57</v>
      </c>
      <c r="U86" s="156">
        <f t="shared" si="8"/>
        <v>60</v>
      </c>
      <c r="V86" s="154">
        <f t="shared" si="9"/>
        <v>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P87">
        <v>16.97</v>
      </c>
      <c r="Q87">
        <v>9.64</v>
      </c>
      <c r="R87">
        <v>3.64</v>
      </c>
      <c r="S87">
        <v>18.18</v>
      </c>
      <c r="T87">
        <v>11.57</v>
      </c>
      <c r="U87" s="156">
        <f t="shared" si="8"/>
        <v>60</v>
      </c>
      <c r="V87" s="154">
        <f t="shared" si="9"/>
        <v>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P88">
        <v>16.97</v>
      </c>
      <c r="Q88">
        <v>9.64</v>
      </c>
      <c r="R88">
        <v>3.64</v>
      </c>
      <c r="S88">
        <v>18.18</v>
      </c>
      <c r="T88">
        <v>11.57</v>
      </c>
      <c r="U88" s="156">
        <f t="shared" si="8"/>
        <v>60</v>
      </c>
      <c r="V88" s="154">
        <f t="shared" si="9"/>
        <v>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P89">
        <v>16.97</v>
      </c>
      <c r="Q89">
        <v>9.64</v>
      </c>
      <c r="R89">
        <v>3.64</v>
      </c>
      <c r="S89">
        <v>18.18</v>
      </c>
      <c r="T89">
        <v>11.57</v>
      </c>
      <c r="U89" s="156">
        <f t="shared" si="8"/>
        <v>60</v>
      </c>
      <c r="V89" s="154">
        <f t="shared" si="9"/>
        <v>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P90">
        <v>16.97</v>
      </c>
      <c r="Q90">
        <v>9.64</v>
      </c>
      <c r="R90">
        <v>3.64</v>
      </c>
      <c r="S90">
        <v>18.18</v>
      </c>
      <c r="T90">
        <v>11.57</v>
      </c>
      <c r="U90" s="156">
        <f t="shared" si="8"/>
        <v>60</v>
      </c>
      <c r="V90" s="154">
        <f t="shared" si="9"/>
        <v>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P91">
        <v>16.97</v>
      </c>
      <c r="Q91">
        <v>9.64</v>
      </c>
      <c r="R91">
        <v>3.64</v>
      </c>
      <c r="S91">
        <v>18.18</v>
      </c>
      <c r="T91">
        <v>11.57</v>
      </c>
      <c r="U91" s="156">
        <f t="shared" si="8"/>
        <v>60</v>
      </c>
      <c r="V91" s="154">
        <f t="shared" si="9"/>
        <v>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P92">
        <v>16.97</v>
      </c>
      <c r="Q92">
        <v>9.64</v>
      </c>
      <c r="R92">
        <v>3.64</v>
      </c>
      <c r="S92">
        <v>18.18</v>
      </c>
      <c r="T92">
        <v>11.57</v>
      </c>
      <c r="U92" s="156">
        <f t="shared" si="8"/>
        <v>60</v>
      </c>
      <c r="V92" s="154">
        <f t="shared" si="9"/>
        <v>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P93">
        <v>16.97</v>
      </c>
      <c r="Q93">
        <v>9.64</v>
      </c>
      <c r="R93">
        <v>3.64</v>
      </c>
      <c r="S93">
        <v>18.18</v>
      </c>
      <c r="T93">
        <v>11.57</v>
      </c>
      <c r="U93" s="156">
        <f t="shared" si="8"/>
        <v>60</v>
      </c>
      <c r="V93" s="154">
        <f t="shared" si="9"/>
        <v>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P94">
        <v>16.97</v>
      </c>
      <c r="Q94">
        <v>9.64</v>
      </c>
      <c r="R94">
        <v>3.64</v>
      </c>
      <c r="S94">
        <v>18.18</v>
      </c>
      <c r="T94">
        <v>11.57</v>
      </c>
      <c r="U94" s="156">
        <f t="shared" si="8"/>
        <v>60</v>
      </c>
      <c r="V94" s="154">
        <f t="shared" si="9"/>
        <v>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P95">
        <v>16.97</v>
      </c>
      <c r="Q95">
        <v>9.64</v>
      </c>
      <c r="R95">
        <v>3.64</v>
      </c>
      <c r="S95">
        <v>18.18</v>
      </c>
      <c r="T95">
        <v>11.57</v>
      </c>
      <c r="U95" s="156">
        <f t="shared" si="8"/>
        <v>60</v>
      </c>
      <c r="V95" s="154">
        <f t="shared" si="9"/>
        <v>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P96">
        <v>16.97</v>
      </c>
      <c r="Q96">
        <v>9.64</v>
      </c>
      <c r="R96">
        <v>3.64</v>
      </c>
      <c r="S96">
        <v>18.18</v>
      </c>
      <c r="T96">
        <v>11.57</v>
      </c>
      <c r="U96" s="156">
        <f t="shared" si="8"/>
        <v>60</v>
      </c>
      <c r="V96" s="154">
        <f t="shared" si="9"/>
        <v>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P97">
        <v>16.97</v>
      </c>
      <c r="Q97">
        <v>9.64</v>
      </c>
      <c r="R97">
        <v>3.64</v>
      </c>
      <c r="S97">
        <v>18.18</v>
      </c>
      <c r="T97">
        <v>11.57</v>
      </c>
      <c r="U97" s="156">
        <f t="shared" si="8"/>
        <v>60</v>
      </c>
      <c r="V97" s="154">
        <f t="shared" si="9"/>
        <v>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P98">
        <v>16.97</v>
      </c>
      <c r="Q98">
        <v>9.64</v>
      </c>
      <c r="R98">
        <v>3.64</v>
      </c>
      <c r="S98">
        <v>18.18</v>
      </c>
      <c r="T98">
        <v>11.57</v>
      </c>
      <c r="U98" s="156">
        <f t="shared" si="8"/>
        <v>60</v>
      </c>
      <c r="V98" s="154">
        <f t="shared" si="9"/>
        <v>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8.7359999999999799E-2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1.44</v>
      </c>
      <c r="O99" s="156">
        <f t="shared" si="12"/>
        <v>0</v>
      </c>
      <c r="P99" s="156">
        <f t="shared" si="12"/>
        <v>0.40728000000000053</v>
      </c>
      <c r="Q99" s="156">
        <f t="shared" si="12"/>
        <v>0.23135999999999973</v>
      </c>
      <c r="R99" s="156">
        <f t="shared" si="12"/>
        <v>8.7359999999999799E-2</v>
      </c>
      <c r="S99" s="156">
        <f t="shared" si="12"/>
        <v>0.43632000000000032</v>
      </c>
      <c r="T99" s="156">
        <f t="shared" si="12"/>
        <v>0.27768000000000037</v>
      </c>
      <c r="U99" s="156">
        <f t="shared" si="12"/>
        <v>1.44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288</v>
      </c>
      <c r="C3">
        <f>PPCL!E3</f>
        <v>0</v>
      </c>
      <c r="D3">
        <f>PPCL!O3</f>
        <v>85</v>
      </c>
      <c r="E3">
        <f>PPCL!P3</f>
        <v>0</v>
      </c>
      <c r="F3">
        <f>B3+C3</f>
        <v>288</v>
      </c>
      <c r="G3">
        <f>D3+E3</f>
        <v>85</v>
      </c>
      <c r="H3" s="154"/>
      <c r="I3">
        <f>BRPL_EOD!AI3+BRPL_EOD!AJ3</f>
        <v>23.83</v>
      </c>
      <c r="J3">
        <f>BYPL_EOD!AI3+BYPL_EOD!AJ3</f>
        <v>13.54</v>
      </c>
      <c r="K3">
        <f>MES_EOD!AI3+MES_EOD!AJ3</f>
        <v>5.1100000000000003</v>
      </c>
      <c r="L3">
        <f>NDMC_EOD!AI3+NDMC_EOD!AJ3</f>
        <v>25.53</v>
      </c>
      <c r="M3">
        <f>TPDDL_EOD!AI3+TPDDL_EOD!AJ3</f>
        <v>17</v>
      </c>
      <c r="N3">
        <f t="shared" ref="N3:N66" si="0">SUM(I3:M3)</f>
        <v>85.009999999999991</v>
      </c>
      <c r="O3" s="154">
        <f t="shared" ref="O3:O66" si="1">G3-N3</f>
        <v>-9.9999999999909051E-3</v>
      </c>
      <c r="P3">
        <v>23.827196800376427</v>
      </c>
      <c r="Q3">
        <v>13.538407246206329</v>
      </c>
      <c r="R3">
        <v>5.1093988942477369</v>
      </c>
      <c r="S3">
        <v>25.526996823903072</v>
      </c>
      <c r="T3">
        <v>16.998000235266442</v>
      </c>
      <c r="U3" s="156">
        <f t="shared" ref="U3:U66" si="2">SUM(P3:T3)</f>
        <v>85.000000000000014</v>
      </c>
      <c r="V3" s="154">
        <f t="shared" ref="V3:V66" si="3">G3-U3</f>
        <v>0</v>
      </c>
    </row>
    <row r="4" spans="1:22">
      <c r="A4" t="s">
        <v>46</v>
      </c>
      <c r="B4">
        <f>PPCL!D4</f>
        <v>288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288</v>
      </c>
      <c r="G4">
        <f t="shared" ref="G4:G67" si="5">D4+E4</f>
        <v>85</v>
      </c>
      <c r="H4" s="154"/>
      <c r="I4">
        <f>BRPL_EOD!AI4+BRPL_EOD!AJ4</f>
        <v>23.83</v>
      </c>
      <c r="J4">
        <f>BYPL_EOD!AI4+BYPL_EOD!AJ4</f>
        <v>13.54</v>
      </c>
      <c r="K4">
        <f>MES_EOD!AI4+MES_EOD!AJ4</f>
        <v>5.1100000000000003</v>
      </c>
      <c r="L4">
        <f>NDMC_EOD!AI4+NDMC_EOD!AJ4</f>
        <v>25.53</v>
      </c>
      <c r="M4">
        <f>TPDDL_EOD!AI4+TPDDL_EOD!AJ4</f>
        <v>17</v>
      </c>
      <c r="N4">
        <f t="shared" si="0"/>
        <v>85.009999999999991</v>
      </c>
      <c r="O4" s="154">
        <f t="shared" si="1"/>
        <v>-9.9999999999909051E-3</v>
      </c>
      <c r="P4">
        <v>23.827196800376427</v>
      </c>
      <c r="Q4">
        <v>13.538407246206329</v>
      </c>
      <c r="R4">
        <v>5.1093988942477369</v>
      </c>
      <c r="S4">
        <v>25.526996823903072</v>
      </c>
      <c r="T4">
        <v>16.998000235266442</v>
      </c>
      <c r="U4" s="156">
        <f t="shared" si="2"/>
        <v>85.000000000000014</v>
      </c>
      <c r="V4" s="154">
        <f t="shared" si="3"/>
        <v>0</v>
      </c>
    </row>
    <row r="5" spans="1:22">
      <c r="A5" t="s">
        <v>47</v>
      </c>
      <c r="B5">
        <f>PPCL!D5</f>
        <v>288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288</v>
      </c>
      <c r="G5">
        <f t="shared" si="5"/>
        <v>85</v>
      </c>
      <c r="H5" s="154"/>
      <c r="I5">
        <f>BRPL_EOD!AI5+BRPL_EOD!AJ5</f>
        <v>23.83</v>
      </c>
      <c r="J5">
        <f>BYPL_EOD!AI5+BYPL_EOD!AJ5</f>
        <v>13.54</v>
      </c>
      <c r="K5">
        <f>MES_EOD!AI5+MES_EOD!AJ5</f>
        <v>5.1100000000000003</v>
      </c>
      <c r="L5">
        <f>NDMC_EOD!AI5+NDMC_EOD!AJ5</f>
        <v>25.53</v>
      </c>
      <c r="M5">
        <f>TPDDL_EOD!AI5+TPDDL_EOD!AJ5</f>
        <v>17</v>
      </c>
      <c r="N5">
        <f t="shared" si="0"/>
        <v>85.009999999999991</v>
      </c>
      <c r="O5" s="154">
        <f t="shared" si="1"/>
        <v>-9.9999999999909051E-3</v>
      </c>
      <c r="P5">
        <v>23.827196800376427</v>
      </c>
      <c r="Q5">
        <v>13.538407246206329</v>
      </c>
      <c r="R5">
        <v>5.1093988942477369</v>
      </c>
      <c r="S5">
        <v>25.526996823903072</v>
      </c>
      <c r="T5">
        <v>16.998000235266442</v>
      </c>
      <c r="U5" s="156">
        <f t="shared" si="2"/>
        <v>85.000000000000014</v>
      </c>
      <c r="V5" s="154">
        <f t="shared" si="3"/>
        <v>0</v>
      </c>
    </row>
    <row r="6" spans="1:22">
      <c r="A6" t="s">
        <v>48</v>
      </c>
      <c r="B6">
        <f>PPCL!D6</f>
        <v>288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288</v>
      </c>
      <c r="G6">
        <f t="shared" si="5"/>
        <v>85</v>
      </c>
      <c r="H6" s="154"/>
      <c r="I6">
        <f>BRPL_EOD!AI6+BRPL_EOD!AJ6</f>
        <v>23.83</v>
      </c>
      <c r="J6">
        <f>BYPL_EOD!AI6+BYPL_EOD!AJ6</f>
        <v>13.54</v>
      </c>
      <c r="K6">
        <f>MES_EOD!AI6+MES_EOD!AJ6</f>
        <v>5.1100000000000003</v>
      </c>
      <c r="L6">
        <f>NDMC_EOD!AI6+NDMC_EOD!AJ6</f>
        <v>25.53</v>
      </c>
      <c r="M6">
        <f>TPDDL_EOD!AI6+TPDDL_EOD!AJ6</f>
        <v>17</v>
      </c>
      <c r="N6">
        <f t="shared" si="0"/>
        <v>85.009999999999991</v>
      </c>
      <c r="O6" s="154">
        <f t="shared" si="1"/>
        <v>-9.9999999999909051E-3</v>
      </c>
      <c r="P6">
        <v>23.827196800376427</v>
      </c>
      <c r="Q6">
        <v>13.538407246206329</v>
      </c>
      <c r="R6">
        <v>5.1093988942477369</v>
      </c>
      <c r="S6">
        <v>25.526996823903072</v>
      </c>
      <c r="T6">
        <v>16.998000235266442</v>
      </c>
      <c r="U6" s="156">
        <f t="shared" si="2"/>
        <v>85.000000000000014</v>
      </c>
      <c r="V6" s="154">
        <f t="shared" si="3"/>
        <v>0</v>
      </c>
    </row>
    <row r="7" spans="1:22">
      <c r="A7" t="s">
        <v>49</v>
      </c>
      <c r="B7">
        <f>PPCL!D7</f>
        <v>288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288</v>
      </c>
      <c r="G7">
        <f t="shared" si="5"/>
        <v>85</v>
      </c>
      <c r="H7" s="154"/>
      <c r="I7">
        <f>BRPL_EOD!AI7+BRPL_EOD!AJ7</f>
        <v>23.83</v>
      </c>
      <c r="J7">
        <f>BYPL_EOD!AI7+BYPL_EOD!AJ7</f>
        <v>13.54</v>
      </c>
      <c r="K7">
        <f>MES_EOD!AI7+MES_EOD!AJ7</f>
        <v>5.1100000000000003</v>
      </c>
      <c r="L7">
        <f>NDMC_EOD!AI7+NDMC_EOD!AJ7</f>
        <v>25.53</v>
      </c>
      <c r="M7">
        <f>TPDDL_EOD!AI7+TPDDL_EOD!AJ7</f>
        <v>17</v>
      </c>
      <c r="N7">
        <f t="shared" si="0"/>
        <v>85.009999999999991</v>
      </c>
      <c r="O7" s="154">
        <f t="shared" si="1"/>
        <v>-9.9999999999909051E-3</v>
      </c>
      <c r="P7">
        <v>23.827196800376427</v>
      </c>
      <c r="Q7">
        <v>13.538407246206329</v>
      </c>
      <c r="R7">
        <v>5.1093988942477369</v>
      </c>
      <c r="S7">
        <v>25.526996823903072</v>
      </c>
      <c r="T7">
        <v>16.998000235266442</v>
      </c>
      <c r="U7" s="156">
        <f t="shared" si="2"/>
        <v>85.000000000000014</v>
      </c>
      <c r="V7" s="154">
        <f t="shared" si="3"/>
        <v>0</v>
      </c>
    </row>
    <row r="8" spans="1:22">
      <c r="A8" t="s">
        <v>50</v>
      </c>
      <c r="B8">
        <f>PPCL!D8</f>
        <v>288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288</v>
      </c>
      <c r="G8">
        <f t="shared" si="5"/>
        <v>85</v>
      </c>
      <c r="H8" s="154"/>
      <c r="I8">
        <f>BRPL_EOD!AI8+BRPL_EOD!AJ8</f>
        <v>23.83</v>
      </c>
      <c r="J8">
        <f>BYPL_EOD!AI8+BYPL_EOD!AJ8</f>
        <v>13.54</v>
      </c>
      <c r="K8">
        <f>MES_EOD!AI8+MES_EOD!AJ8</f>
        <v>5.1100000000000003</v>
      </c>
      <c r="L8">
        <f>NDMC_EOD!AI8+NDMC_EOD!AJ8</f>
        <v>25.53</v>
      </c>
      <c r="M8">
        <f>TPDDL_EOD!AI8+TPDDL_EOD!AJ8</f>
        <v>17</v>
      </c>
      <c r="N8">
        <f t="shared" si="0"/>
        <v>85.009999999999991</v>
      </c>
      <c r="O8" s="154">
        <f t="shared" si="1"/>
        <v>-9.9999999999909051E-3</v>
      </c>
      <c r="P8">
        <v>23.827196800376427</v>
      </c>
      <c r="Q8">
        <v>13.538407246206329</v>
      </c>
      <c r="R8">
        <v>5.1093988942477369</v>
      </c>
      <c r="S8">
        <v>25.526996823903072</v>
      </c>
      <c r="T8">
        <v>16.998000235266442</v>
      </c>
      <c r="U8" s="156">
        <f t="shared" si="2"/>
        <v>85.000000000000014</v>
      </c>
      <c r="V8" s="154">
        <f t="shared" si="3"/>
        <v>0</v>
      </c>
    </row>
    <row r="9" spans="1:22">
      <c r="A9" t="s">
        <v>51</v>
      </c>
      <c r="B9">
        <f>PPCL!D9</f>
        <v>288</v>
      </c>
      <c r="C9">
        <f>PPCL!E9</f>
        <v>0</v>
      </c>
      <c r="D9">
        <f>PPCL!O9</f>
        <v>82</v>
      </c>
      <c r="E9">
        <f>PPCL!P9</f>
        <v>0</v>
      </c>
      <c r="F9">
        <f t="shared" si="4"/>
        <v>288</v>
      </c>
      <c r="G9">
        <f t="shared" si="5"/>
        <v>82</v>
      </c>
      <c r="H9" s="154"/>
      <c r="I9">
        <f>BRPL_EOD!AI9+BRPL_EOD!AJ9</f>
        <v>22.74</v>
      </c>
      <c r="J9">
        <f>BYPL_EOD!AI9+BYPL_EOD!AJ9</f>
        <v>12.91</v>
      </c>
      <c r="K9">
        <f>MES_EOD!AI9+MES_EOD!AJ9</f>
        <v>5</v>
      </c>
      <c r="L9">
        <f>NDMC_EOD!AI9+NDMC_EOD!AJ9</f>
        <v>24.35</v>
      </c>
      <c r="M9">
        <f>TPDDL_EOD!AI9+TPDDL_EOD!AJ9</f>
        <v>17</v>
      </c>
      <c r="N9">
        <f t="shared" si="0"/>
        <v>82</v>
      </c>
      <c r="O9" s="154">
        <f t="shared" si="1"/>
        <v>0</v>
      </c>
      <c r="P9">
        <v>22.74</v>
      </c>
      <c r="Q9">
        <v>12.91</v>
      </c>
      <c r="R9">
        <v>5</v>
      </c>
      <c r="S9">
        <v>24.35</v>
      </c>
      <c r="T9">
        <v>17</v>
      </c>
      <c r="U9" s="156">
        <f t="shared" si="2"/>
        <v>82</v>
      </c>
      <c r="V9" s="154">
        <f t="shared" si="3"/>
        <v>0</v>
      </c>
    </row>
    <row r="10" spans="1:22">
      <c r="A10" t="s">
        <v>52</v>
      </c>
      <c r="B10">
        <f>PPCL!D10</f>
        <v>288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288</v>
      </c>
      <c r="G10">
        <f t="shared" si="5"/>
        <v>85</v>
      </c>
      <c r="H10" s="154"/>
      <c r="I10">
        <f>BRPL_EOD!AI10+BRPL_EOD!AJ10</f>
        <v>23.83</v>
      </c>
      <c r="J10">
        <f>BYPL_EOD!AI10+BYPL_EOD!AJ10</f>
        <v>13.54</v>
      </c>
      <c r="K10">
        <f>MES_EOD!AI10+MES_EOD!AJ10</f>
        <v>5.1100000000000003</v>
      </c>
      <c r="L10">
        <f>NDMC_EOD!AI10+NDMC_EOD!AJ10</f>
        <v>25.53</v>
      </c>
      <c r="M10">
        <f>TPDDL_EOD!AI10+TPDDL_EOD!AJ10</f>
        <v>17</v>
      </c>
      <c r="N10">
        <f t="shared" si="0"/>
        <v>85.009999999999991</v>
      </c>
      <c r="O10" s="154">
        <f t="shared" si="1"/>
        <v>-9.9999999999909051E-3</v>
      </c>
      <c r="P10">
        <v>23.827196800376427</v>
      </c>
      <c r="Q10">
        <v>13.538407246206329</v>
      </c>
      <c r="R10">
        <v>5.1093988942477369</v>
      </c>
      <c r="S10">
        <v>25.526996823903072</v>
      </c>
      <c r="T10">
        <v>16.998000235266442</v>
      </c>
      <c r="U10" s="156">
        <f t="shared" si="2"/>
        <v>85.000000000000014</v>
      </c>
      <c r="V10" s="154">
        <f t="shared" si="3"/>
        <v>0</v>
      </c>
    </row>
    <row r="11" spans="1:22">
      <c r="A11" t="s">
        <v>53</v>
      </c>
      <c r="B11">
        <f>PPCL!D11</f>
        <v>288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288</v>
      </c>
      <c r="G11">
        <f t="shared" si="5"/>
        <v>85</v>
      </c>
      <c r="H11" s="154"/>
      <c r="I11">
        <f>BRPL_EOD!AI11+BRPL_EOD!AJ11</f>
        <v>23.83</v>
      </c>
      <c r="J11">
        <f>BYPL_EOD!AI11+BYPL_EOD!AJ11</f>
        <v>13.54</v>
      </c>
      <c r="K11">
        <f>MES_EOD!AI11+MES_EOD!AJ11</f>
        <v>5.1100000000000003</v>
      </c>
      <c r="L11">
        <f>NDMC_EOD!AI11+NDMC_EOD!AJ11</f>
        <v>25.53</v>
      </c>
      <c r="M11">
        <f>TPDDL_EOD!AI11+TPDDL_EOD!AJ11</f>
        <v>17</v>
      </c>
      <c r="N11">
        <f t="shared" si="0"/>
        <v>85.009999999999991</v>
      </c>
      <c r="O11" s="154">
        <f t="shared" si="1"/>
        <v>-9.9999999999909051E-3</v>
      </c>
      <c r="P11">
        <v>23.827196800376427</v>
      </c>
      <c r="Q11">
        <v>13.538407246206329</v>
      </c>
      <c r="R11">
        <v>5.1093988942477369</v>
      </c>
      <c r="S11">
        <v>25.526996823903072</v>
      </c>
      <c r="T11">
        <v>16.998000235266442</v>
      </c>
      <c r="U11" s="156">
        <f t="shared" si="2"/>
        <v>85.000000000000014</v>
      </c>
      <c r="V11" s="154">
        <f t="shared" si="3"/>
        <v>0</v>
      </c>
    </row>
    <row r="12" spans="1:22">
      <c r="A12" t="s">
        <v>54</v>
      </c>
      <c r="B12">
        <f>PPCL!D12</f>
        <v>288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288</v>
      </c>
      <c r="G12">
        <f t="shared" si="5"/>
        <v>85</v>
      </c>
      <c r="H12" s="154"/>
      <c r="I12">
        <f>BRPL_EOD!AI12+BRPL_EOD!AJ12</f>
        <v>23.83</v>
      </c>
      <c r="J12">
        <f>BYPL_EOD!AI12+BYPL_EOD!AJ12</f>
        <v>13.54</v>
      </c>
      <c r="K12">
        <f>MES_EOD!AI12+MES_EOD!AJ12</f>
        <v>5.1100000000000003</v>
      </c>
      <c r="L12">
        <f>NDMC_EOD!AI12+NDMC_EOD!AJ12</f>
        <v>25.53</v>
      </c>
      <c r="M12">
        <f>TPDDL_EOD!AI12+TPDDL_EOD!AJ12</f>
        <v>17</v>
      </c>
      <c r="N12">
        <f t="shared" si="0"/>
        <v>85.009999999999991</v>
      </c>
      <c r="O12" s="154">
        <f t="shared" si="1"/>
        <v>-9.9999999999909051E-3</v>
      </c>
      <c r="P12">
        <v>23.827196800376427</v>
      </c>
      <c r="Q12">
        <v>13.538407246206329</v>
      </c>
      <c r="R12">
        <v>5.1093988942477369</v>
      </c>
      <c r="S12">
        <v>25.526996823903072</v>
      </c>
      <c r="T12">
        <v>16.998000235266442</v>
      </c>
      <c r="U12" s="156">
        <f t="shared" si="2"/>
        <v>85.000000000000014</v>
      </c>
      <c r="V12" s="154">
        <f t="shared" si="3"/>
        <v>0</v>
      </c>
    </row>
    <row r="13" spans="1:22">
      <c r="A13" t="s">
        <v>55</v>
      </c>
      <c r="B13">
        <f>PPCL!D13</f>
        <v>288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288</v>
      </c>
      <c r="G13">
        <f t="shared" si="5"/>
        <v>85</v>
      </c>
      <c r="H13" s="154"/>
      <c r="I13">
        <f>BRPL_EOD!AI13+BRPL_EOD!AJ13</f>
        <v>23.83</v>
      </c>
      <c r="J13">
        <f>BYPL_EOD!AI13+BYPL_EOD!AJ13</f>
        <v>13.54</v>
      </c>
      <c r="K13">
        <f>MES_EOD!AI13+MES_EOD!AJ13</f>
        <v>5.1100000000000003</v>
      </c>
      <c r="L13">
        <f>NDMC_EOD!AI13+NDMC_EOD!AJ13</f>
        <v>25.53</v>
      </c>
      <c r="M13">
        <f>TPDDL_EOD!AI13+TPDDL_EOD!AJ13</f>
        <v>17</v>
      </c>
      <c r="N13">
        <f t="shared" si="0"/>
        <v>85.009999999999991</v>
      </c>
      <c r="O13" s="154">
        <f t="shared" si="1"/>
        <v>-9.9999999999909051E-3</v>
      </c>
      <c r="P13">
        <v>23.827196800376427</v>
      </c>
      <c r="Q13">
        <v>13.538407246206329</v>
      </c>
      <c r="R13">
        <v>5.1093988942477369</v>
      </c>
      <c r="S13">
        <v>25.526996823903072</v>
      </c>
      <c r="T13">
        <v>16.998000235266442</v>
      </c>
      <c r="U13" s="156">
        <f t="shared" si="2"/>
        <v>85.000000000000014</v>
      </c>
      <c r="V13" s="154">
        <f t="shared" si="3"/>
        <v>0</v>
      </c>
    </row>
    <row r="14" spans="1:22">
      <c r="A14" t="s">
        <v>56</v>
      </c>
      <c r="B14">
        <f>PPCL!D14</f>
        <v>288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288</v>
      </c>
      <c r="G14">
        <f t="shared" si="5"/>
        <v>85</v>
      </c>
      <c r="H14" s="154"/>
      <c r="I14">
        <f>BRPL_EOD!AI14+BRPL_EOD!AJ14</f>
        <v>23.83</v>
      </c>
      <c r="J14">
        <f>BYPL_EOD!AI14+BYPL_EOD!AJ14</f>
        <v>13.54</v>
      </c>
      <c r="K14">
        <f>MES_EOD!AI14+MES_EOD!AJ14</f>
        <v>5.1100000000000003</v>
      </c>
      <c r="L14">
        <f>NDMC_EOD!AI14+NDMC_EOD!AJ14</f>
        <v>25.53</v>
      </c>
      <c r="M14">
        <f>TPDDL_EOD!AI14+TPDDL_EOD!AJ14</f>
        <v>17</v>
      </c>
      <c r="N14">
        <f t="shared" si="0"/>
        <v>85.009999999999991</v>
      </c>
      <c r="O14" s="154">
        <f t="shared" si="1"/>
        <v>-9.9999999999909051E-3</v>
      </c>
      <c r="P14">
        <v>23.827196800376427</v>
      </c>
      <c r="Q14">
        <v>13.538407246206329</v>
      </c>
      <c r="R14">
        <v>5.1093988942477369</v>
      </c>
      <c r="S14">
        <v>25.526996823903072</v>
      </c>
      <c r="T14">
        <v>16.998000235266442</v>
      </c>
      <c r="U14" s="156">
        <f t="shared" si="2"/>
        <v>85.000000000000014</v>
      </c>
      <c r="V14" s="154">
        <f t="shared" si="3"/>
        <v>0</v>
      </c>
    </row>
    <row r="15" spans="1:22">
      <c r="A15" t="s">
        <v>57</v>
      </c>
      <c r="B15">
        <f>PPCL!D15</f>
        <v>288</v>
      </c>
      <c r="C15">
        <f>PPCL!E15</f>
        <v>0</v>
      </c>
      <c r="D15">
        <f>PPCL!O15</f>
        <v>82</v>
      </c>
      <c r="E15">
        <f>PPCL!P15</f>
        <v>0</v>
      </c>
      <c r="F15">
        <f t="shared" si="4"/>
        <v>288</v>
      </c>
      <c r="G15">
        <f t="shared" si="5"/>
        <v>82</v>
      </c>
      <c r="H15" s="154"/>
      <c r="I15">
        <f>BRPL_EOD!AI15+BRPL_EOD!AJ15</f>
        <v>22.74</v>
      </c>
      <c r="J15">
        <f>BYPL_EOD!AI15+BYPL_EOD!AJ15</f>
        <v>12.91</v>
      </c>
      <c r="K15">
        <f>MES_EOD!AI15+MES_EOD!AJ15</f>
        <v>5</v>
      </c>
      <c r="L15">
        <f>NDMC_EOD!AI15+NDMC_EOD!AJ15</f>
        <v>24.35</v>
      </c>
      <c r="M15">
        <f>TPDDL_EOD!AI15+TPDDL_EOD!AJ15</f>
        <v>17</v>
      </c>
      <c r="N15">
        <f t="shared" si="0"/>
        <v>82</v>
      </c>
      <c r="O15" s="154">
        <f t="shared" si="1"/>
        <v>0</v>
      </c>
      <c r="P15">
        <v>22.74</v>
      </c>
      <c r="Q15">
        <v>12.91</v>
      </c>
      <c r="R15">
        <v>5</v>
      </c>
      <c r="S15">
        <v>24.35</v>
      </c>
      <c r="T15">
        <v>17</v>
      </c>
      <c r="U15" s="156">
        <f t="shared" si="2"/>
        <v>82</v>
      </c>
      <c r="V15" s="154">
        <f t="shared" si="3"/>
        <v>0</v>
      </c>
    </row>
    <row r="16" spans="1:22">
      <c r="A16" t="s">
        <v>58</v>
      </c>
      <c r="B16">
        <f>PPCL!D16</f>
        <v>288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288</v>
      </c>
      <c r="G16">
        <f t="shared" si="5"/>
        <v>85</v>
      </c>
      <c r="H16" s="154"/>
      <c r="I16">
        <f>BRPL_EOD!AI16+BRPL_EOD!AJ16</f>
        <v>23.83</v>
      </c>
      <c r="J16">
        <f>BYPL_EOD!AI16+BYPL_EOD!AJ16</f>
        <v>13.54</v>
      </c>
      <c r="K16">
        <f>MES_EOD!AI16+MES_EOD!AJ16</f>
        <v>5.1100000000000003</v>
      </c>
      <c r="L16">
        <f>NDMC_EOD!AI16+NDMC_EOD!AJ16</f>
        <v>25.53</v>
      </c>
      <c r="M16">
        <f>TPDDL_EOD!AI16+TPDDL_EOD!AJ16</f>
        <v>17</v>
      </c>
      <c r="N16">
        <f t="shared" si="0"/>
        <v>85.009999999999991</v>
      </c>
      <c r="O16" s="154">
        <f t="shared" si="1"/>
        <v>-9.9999999999909051E-3</v>
      </c>
      <c r="P16">
        <v>23.827196800376427</v>
      </c>
      <c r="Q16">
        <v>13.538407246206329</v>
      </c>
      <c r="R16">
        <v>5.1093988942477369</v>
      </c>
      <c r="S16">
        <v>25.526996823903072</v>
      </c>
      <c r="T16">
        <v>16.998000235266442</v>
      </c>
      <c r="U16" s="156">
        <f t="shared" si="2"/>
        <v>85.000000000000014</v>
      </c>
      <c r="V16" s="154">
        <f t="shared" si="3"/>
        <v>0</v>
      </c>
    </row>
    <row r="17" spans="1:22">
      <c r="A17" t="s">
        <v>59</v>
      </c>
      <c r="B17">
        <f>PPCL!D17</f>
        <v>288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288</v>
      </c>
      <c r="G17">
        <f t="shared" si="5"/>
        <v>85</v>
      </c>
      <c r="H17" s="154"/>
      <c r="I17">
        <f>BRPL_EOD!AI17+BRPL_EOD!AJ17</f>
        <v>23.83</v>
      </c>
      <c r="J17">
        <f>BYPL_EOD!AI17+BYPL_EOD!AJ17</f>
        <v>13.54</v>
      </c>
      <c r="K17">
        <f>MES_EOD!AI17+MES_EOD!AJ17</f>
        <v>5.1100000000000003</v>
      </c>
      <c r="L17">
        <f>NDMC_EOD!AI17+NDMC_EOD!AJ17</f>
        <v>25.53</v>
      </c>
      <c r="M17">
        <f>TPDDL_EOD!AI17+TPDDL_EOD!AJ17</f>
        <v>17</v>
      </c>
      <c r="N17">
        <f t="shared" si="0"/>
        <v>85.009999999999991</v>
      </c>
      <c r="O17" s="154">
        <f t="shared" si="1"/>
        <v>-9.9999999999909051E-3</v>
      </c>
      <c r="P17">
        <v>23.827196800376427</v>
      </c>
      <c r="Q17">
        <v>13.538407246206329</v>
      </c>
      <c r="R17">
        <v>5.1093988942477369</v>
      </c>
      <c r="S17">
        <v>25.526996823903072</v>
      </c>
      <c r="T17">
        <v>16.998000235266442</v>
      </c>
      <c r="U17" s="156">
        <f t="shared" si="2"/>
        <v>85.000000000000014</v>
      </c>
      <c r="V17" s="154">
        <f t="shared" si="3"/>
        <v>0</v>
      </c>
    </row>
    <row r="18" spans="1:22">
      <c r="A18" t="s">
        <v>60</v>
      </c>
      <c r="B18">
        <f>PPCL!D18</f>
        <v>288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288</v>
      </c>
      <c r="G18">
        <f t="shared" si="5"/>
        <v>85</v>
      </c>
      <c r="H18" s="154"/>
      <c r="I18">
        <f>BRPL_EOD!AI18+BRPL_EOD!AJ18</f>
        <v>23.83</v>
      </c>
      <c r="J18">
        <f>BYPL_EOD!AI18+BYPL_EOD!AJ18</f>
        <v>13.54</v>
      </c>
      <c r="K18">
        <f>MES_EOD!AI18+MES_EOD!AJ18</f>
        <v>5.1100000000000003</v>
      </c>
      <c r="L18">
        <f>NDMC_EOD!AI18+NDMC_EOD!AJ18</f>
        <v>25.53</v>
      </c>
      <c r="M18">
        <f>TPDDL_EOD!AI18+TPDDL_EOD!AJ18</f>
        <v>17</v>
      </c>
      <c r="N18">
        <f t="shared" si="0"/>
        <v>85.009999999999991</v>
      </c>
      <c r="O18" s="154">
        <f t="shared" si="1"/>
        <v>-9.9999999999909051E-3</v>
      </c>
      <c r="P18">
        <v>23.827196800376427</v>
      </c>
      <c r="Q18">
        <v>13.538407246206329</v>
      </c>
      <c r="R18">
        <v>5.1093988942477369</v>
      </c>
      <c r="S18">
        <v>25.526996823903072</v>
      </c>
      <c r="T18">
        <v>16.998000235266442</v>
      </c>
      <c r="U18" s="156">
        <f t="shared" si="2"/>
        <v>85.000000000000014</v>
      </c>
      <c r="V18" s="154">
        <f t="shared" si="3"/>
        <v>0</v>
      </c>
    </row>
    <row r="19" spans="1:22">
      <c r="A19" t="s">
        <v>61</v>
      </c>
      <c r="B19">
        <f>PPCL!D19</f>
        <v>288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288</v>
      </c>
      <c r="G19">
        <f t="shared" si="5"/>
        <v>85</v>
      </c>
      <c r="H19" s="154"/>
      <c r="I19">
        <f>BRPL_EOD!AI19+BRPL_EOD!AJ19</f>
        <v>23.83</v>
      </c>
      <c r="J19">
        <f>BYPL_EOD!AI19+BYPL_EOD!AJ19</f>
        <v>13.54</v>
      </c>
      <c r="K19">
        <f>MES_EOD!AI19+MES_EOD!AJ19</f>
        <v>5.1100000000000003</v>
      </c>
      <c r="L19">
        <f>NDMC_EOD!AI19+NDMC_EOD!AJ19</f>
        <v>25.53</v>
      </c>
      <c r="M19">
        <f>TPDDL_EOD!AI19+TPDDL_EOD!AJ19</f>
        <v>17</v>
      </c>
      <c r="N19">
        <f t="shared" si="0"/>
        <v>85.009999999999991</v>
      </c>
      <c r="O19" s="154">
        <f t="shared" si="1"/>
        <v>-9.9999999999909051E-3</v>
      </c>
      <c r="P19">
        <v>23.827196800376427</v>
      </c>
      <c r="Q19">
        <v>13.538407246206329</v>
      </c>
      <c r="R19">
        <v>5.1093988942477369</v>
      </c>
      <c r="S19">
        <v>25.526996823903072</v>
      </c>
      <c r="T19">
        <v>16.998000235266442</v>
      </c>
      <c r="U19" s="156">
        <f t="shared" si="2"/>
        <v>85.000000000000014</v>
      </c>
      <c r="V19" s="154">
        <f t="shared" si="3"/>
        <v>0</v>
      </c>
    </row>
    <row r="20" spans="1:22">
      <c r="A20" t="s">
        <v>62</v>
      </c>
      <c r="B20">
        <f>PPCL!D20</f>
        <v>288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288</v>
      </c>
      <c r="G20">
        <f t="shared" si="5"/>
        <v>85</v>
      </c>
      <c r="H20" s="154"/>
      <c r="I20">
        <f>BRPL_EOD!AI20+BRPL_EOD!AJ20</f>
        <v>23.83</v>
      </c>
      <c r="J20">
        <f>BYPL_EOD!AI20+BYPL_EOD!AJ20</f>
        <v>13.54</v>
      </c>
      <c r="K20">
        <f>MES_EOD!AI20+MES_EOD!AJ20</f>
        <v>5.1100000000000003</v>
      </c>
      <c r="L20">
        <f>NDMC_EOD!AI20+NDMC_EOD!AJ20</f>
        <v>25.53</v>
      </c>
      <c r="M20">
        <f>TPDDL_EOD!AI20+TPDDL_EOD!AJ20</f>
        <v>17</v>
      </c>
      <c r="N20">
        <f t="shared" si="0"/>
        <v>85.009999999999991</v>
      </c>
      <c r="O20" s="154">
        <f t="shared" si="1"/>
        <v>-9.9999999999909051E-3</v>
      </c>
      <c r="P20">
        <v>23.827196800376427</v>
      </c>
      <c r="Q20">
        <v>13.538407246206329</v>
      </c>
      <c r="R20">
        <v>5.1093988942477369</v>
      </c>
      <c r="S20">
        <v>25.526996823903072</v>
      </c>
      <c r="T20">
        <v>16.998000235266442</v>
      </c>
      <c r="U20" s="156">
        <f t="shared" si="2"/>
        <v>85.000000000000014</v>
      </c>
      <c r="V20" s="154">
        <f t="shared" si="3"/>
        <v>0</v>
      </c>
    </row>
    <row r="21" spans="1:22">
      <c r="A21" t="s">
        <v>63</v>
      </c>
      <c r="B21">
        <f>PPCL!D21</f>
        <v>288</v>
      </c>
      <c r="C21">
        <f>PPCL!E21</f>
        <v>0</v>
      </c>
      <c r="D21">
        <f>PPCL!O21</f>
        <v>82</v>
      </c>
      <c r="E21">
        <f>PPCL!P21</f>
        <v>0</v>
      </c>
      <c r="F21">
        <f t="shared" si="4"/>
        <v>288</v>
      </c>
      <c r="G21">
        <f t="shared" si="5"/>
        <v>82</v>
      </c>
      <c r="H21" s="154"/>
      <c r="I21">
        <f>BRPL_EOD!AI21+BRPL_EOD!AJ21</f>
        <v>22.74</v>
      </c>
      <c r="J21">
        <f>BYPL_EOD!AI21+BYPL_EOD!AJ21</f>
        <v>12.91</v>
      </c>
      <c r="K21">
        <f>MES_EOD!AI21+MES_EOD!AJ21</f>
        <v>5</v>
      </c>
      <c r="L21">
        <f>NDMC_EOD!AI21+NDMC_EOD!AJ21</f>
        <v>24.35</v>
      </c>
      <c r="M21">
        <f>TPDDL_EOD!AI21+TPDDL_EOD!AJ21</f>
        <v>17</v>
      </c>
      <c r="N21">
        <f t="shared" si="0"/>
        <v>82</v>
      </c>
      <c r="O21" s="154">
        <f t="shared" si="1"/>
        <v>0</v>
      </c>
      <c r="P21">
        <v>22.74</v>
      </c>
      <c r="Q21">
        <v>12.91</v>
      </c>
      <c r="R21">
        <v>5</v>
      </c>
      <c r="S21">
        <v>24.35</v>
      </c>
      <c r="T21">
        <v>17</v>
      </c>
      <c r="U21" s="156">
        <f t="shared" si="2"/>
        <v>82</v>
      </c>
      <c r="V21" s="154">
        <f t="shared" si="3"/>
        <v>0</v>
      </c>
    </row>
    <row r="22" spans="1:22">
      <c r="A22" t="s">
        <v>64</v>
      </c>
      <c r="B22">
        <f>PPCL!D22</f>
        <v>288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288</v>
      </c>
      <c r="G22">
        <f t="shared" si="5"/>
        <v>85</v>
      </c>
      <c r="H22" s="154"/>
      <c r="I22">
        <f>BRPL_EOD!AI22+BRPL_EOD!AJ22</f>
        <v>23.83</v>
      </c>
      <c r="J22">
        <f>BYPL_EOD!AI22+BYPL_EOD!AJ22</f>
        <v>13.54</v>
      </c>
      <c r="K22">
        <f>MES_EOD!AI22+MES_EOD!AJ22</f>
        <v>5.1100000000000003</v>
      </c>
      <c r="L22">
        <f>NDMC_EOD!AI22+NDMC_EOD!AJ22</f>
        <v>25.53</v>
      </c>
      <c r="M22">
        <f>TPDDL_EOD!AI22+TPDDL_EOD!AJ22</f>
        <v>17</v>
      </c>
      <c r="N22">
        <f t="shared" si="0"/>
        <v>85.009999999999991</v>
      </c>
      <c r="O22" s="154">
        <f t="shared" si="1"/>
        <v>-9.9999999999909051E-3</v>
      </c>
      <c r="P22">
        <v>23.827196800376427</v>
      </c>
      <c r="Q22">
        <v>13.538407246206329</v>
      </c>
      <c r="R22">
        <v>5.1093988942477369</v>
      </c>
      <c r="S22">
        <v>25.526996823903072</v>
      </c>
      <c r="T22">
        <v>16.998000235266442</v>
      </c>
      <c r="U22" s="156">
        <f t="shared" si="2"/>
        <v>85.000000000000014</v>
      </c>
      <c r="V22" s="154">
        <f t="shared" si="3"/>
        <v>0</v>
      </c>
    </row>
    <row r="23" spans="1:22">
      <c r="A23" t="s">
        <v>65</v>
      </c>
      <c r="B23">
        <f>PPCL!D23</f>
        <v>288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288</v>
      </c>
      <c r="G23">
        <f t="shared" si="5"/>
        <v>85</v>
      </c>
      <c r="H23" s="154"/>
      <c r="I23">
        <f>BRPL_EOD!AI23+BRPL_EOD!AJ23</f>
        <v>23.83</v>
      </c>
      <c r="J23">
        <f>BYPL_EOD!AI23+BYPL_EOD!AJ23</f>
        <v>13.54</v>
      </c>
      <c r="K23">
        <f>MES_EOD!AI23+MES_EOD!AJ23</f>
        <v>5.1100000000000003</v>
      </c>
      <c r="L23">
        <f>NDMC_EOD!AI23+NDMC_EOD!AJ23</f>
        <v>25.53</v>
      </c>
      <c r="M23">
        <f>TPDDL_EOD!AI23+TPDDL_EOD!AJ23</f>
        <v>17</v>
      </c>
      <c r="N23">
        <f t="shared" si="0"/>
        <v>85.009999999999991</v>
      </c>
      <c r="O23" s="154">
        <f t="shared" si="1"/>
        <v>-9.9999999999909051E-3</v>
      </c>
      <c r="P23">
        <v>23.827196800376427</v>
      </c>
      <c r="Q23">
        <v>13.538407246206329</v>
      </c>
      <c r="R23">
        <v>5.1093988942477369</v>
      </c>
      <c r="S23">
        <v>25.526996823903072</v>
      </c>
      <c r="T23">
        <v>16.998000235266442</v>
      </c>
      <c r="U23" s="156">
        <f t="shared" si="2"/>
        <v>85.000000000000014</v>
      </c>
      <c r="V23" s="154">
        <f t="shared" si="3"/>
        <v>0</v>
      </c>
    </row>
    <row r="24" spans="1:22">
      <c r="A24" t="s">
        <v>66</v>
      </c>
      <c r="B24">
        <f>PPCL!D24</f>
        <v>288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288</v>
      </c>
      <c r="G24">
        <f t="shared" si="5"/>
        <v>85</v>
      </c>
      <c r="H24" s="154"/>
      <c r="I24">
        <f>BRPL_EOD!AI24+BRPL_EOD!AJ24</f>
        <v>23.83</v>
      </c>
      <c r="J24">
        <f>BYPL_EOD!AI24+BYPL_EOD!AJ24</f>
        <v>13.54</v>
      </c>
      <c r="K24">
        <f>MES_EOD!AI24+MES_EOD!AJ24</f>
        <v>5.1100000000000003</v>
      </c>
      <c r="L24">
        <f>NDMC_EOD!AI24+NDMC_EOD!AJ24</f>
        <v>25.53</v>
      </c>
      <c r="M24">
        <f>TPDDL_EOD!AI24+TPDDL_EOD!AJ24</f>
        <v>17</v>
      </c>
      <c r="N24">
        <f t="shared" si="0"/>
        <v>85.009999999999991</v>
      </c>
      <c r="O24" s="154">
        <f t="shared" si="1"/>
        <v>-9.9999999999909051E-3</v>
      </c>
      <c r="P24">
        <v>23.827196800376427</v>
      </c>
      <c r="Q24">
        <v>13.538407246206329</v>
      </c>
      <c r="R24">
        <v>5.1093988942477369</v>
      </c>
      <c r="S24">
        <v>25.526996823903072</v>
      </c>
      <c r="T24">
        <v>16.998000235266442</v>
      </c>
      <c r="U24" s="156">
        <f t="shared" si="2"/>
        <v>85.000000000000014</v>
      </c>
      <c r="V24" s="154">
        <f t="shared" si="3"/>
        <v>0</v>
      </c>
    </row>
    <row r="25" spans="1:22">
      <c r="A25" t="s">
        <v>67</v>
      </c>
      <c r="B25">
        <f>PPCL!D25</f>
        <v>288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288</v>
      </c>
      <c r="G25">
        <f t="shared" si="5"/>
        <v>85</v>
      </c>
      <c r="H25" s="154"/>
      <c r="I25">
        <f>BRPL_EOD!AI25+BRPL_EOD!AJ25</f>
        <v>23.83</v>
      </c>
      <c r="J25">
        <f>BYPL_EOD!AI25+BYPL_EOD!AJ25</f>
        <v>13.54</v>
      </c>
      <c r="K25">
        <f>MES_EOD!AI25+MES_EOD!AJ25</f>
        <v>5.1100000000000003</v>
      </c>
      <c r="L25">
        <f>NDMC_EOD!AI25+NDMC_EOD!AJ25</f>
        <v>25.53</v>
      </c>
      <c r="M25">
        <f>TPDDL_EOD!AI25+TPDDL_EOD!AJ25</f>
        <v>17</v>
      </c>
      <c r="N25">
        <f t="shared" si="0"/>
        <v>85.009999999999991</v>
      </c>
      <c r="O25" s="154">
        <f t="shared" si="1"/>
        <v>-9.9999999999909051E-3</v>
      </c>
      <c r="P25">
        <v>23.827196800376427</v>
      </c>
      <c r="Q25">
        <v>13.538407246206329</v>
      </c>
      <c r="R25">
        <v>5.1093988942477369</v>
      </c>
      <c r="S25">
        <v>25.526996823903072</v>
      </c>
      <c r="T25">
        <v>16.998000235266442</v>
      </c>
      <c r="U25" s="156">
        <f t="shared" si="2"/>
        <v>85.000000000000014</v>
      </c>
      <c r="V25" s="154">
        <f t="shared" si="3"/>
        <v>0</v>
      </c>
    </row>
    <row r="26" spans="1:22">
      <c r="A26" t="s">
        <v>68</v>
      </c>
      <c r="B26">
        <f>PPCL!D26</f>
        <v>288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288</v>
      </c>
      <c r="G26">
        <f t="shared" si="5"/>
        <v>85</v>
      </c>
      <c r="H26" s="154"/>
      <c r="I26">
        <f>BRPL_EOD!AI26+BRPL_EOD!AJ26</f>
        <v>23.83</v>
      </c>
      <c r="J26">
        <f>BYPL_EOD!AI26+BYPL_EOD!AJ26</f>
        <v>13.54</v>
      </c>
      <c r="K26">
        <f>MES_EOD!AI26+MES_EOD!AJ26</f>
        <v>5.1100000000000003</v>
      </c>
      <c r="L26">
        <f>NDMC_EOD!AI26+NDMC_EOD!AJ26</f>
        <v>25.53</v>
      </c>
      <c r="M26">
        <f>TPDDL_EOD!AI26+TPDDL_EOD!AJ26</f>
        <v>17</v>
      </c>
      <c r="N26">
        <f t="shared" si="0"/>
        <v>85.009999999999991</v>
      </c>
      <c r="O26" s="154">
        <f t="shared" si="1"/>
        <v>-9.9999999999909051E-3</v>
      </c>
      <c r="P26">
        <v>23.827196800376427</v>
      </c>
      <c r="Q26">
        <v>13.538407246206329</v>
      </c>
      <c r="R26">
        <v>5.1093988942477369</v>
      </c>
      <c r="S26">
        <v>25.526996823903072</v>
      </c>
      <c r="T26">
        <v>16.998000235266442</v>
      </c>
      <c r="U26" s="156">
        <f t="shared" si="2"/>
        <v>85.000000000000014</v>
      </c>
      <c r="V26" s="154">
        <f t="shared" si="3"/>
        <v>0</v>
      </c>
    </row>
    <row r="27" spans="1:22">
      <c r="A27" t="s">
        <v>69</v>
      </c>
      <c r="B27">
        <f>PPCL!D27</f>
        <v>288</v>
      </c>
      <c r="C27">
        <f>PPCL!E27</f>
        <v>0</v>
      </c>
      <c r="D27">
        <f>PPCL!O27</f>
        <v>82</v>
      </c>
      <c r="E27">
        <f>PPCL!P27</f>
        <v>0</v>
      </c>
      <c r="F27">
        <f t="shared" si="4"/>
        <v>288</v>
      </c>
      <c r="G27">
        <f t="shared" si="5"/>
        <v>82</v>
      </c>
      <c r="H27" s="154"/>
      <c r="I27">
        <f>BRPL_EOD!AI27+BRPL_EOD!AJ27</f>
        <v>22.74</v>
      </c>
      <c r="J27">
        <f>BYPL_EOD!AI27+BYPL_EOD!AJ27</f>
        <v>12.91</v>
      </c>
      <c r="K27">
        <f>MES_EOD!AI27+MES_EOD!AJ27</f>
        <v>5</v>
      </c>
      <c r="L27">
        <f>NDMC_EOD!AI27+NDMC_EOD!AJ27</f>
        <v>24.35</v>
      </c>
      <c r="M27">
        <f>TPDDL_EOD!AI27+TPDDL_EOD!AJ27</f>
        <v>17</v>
      </c>
      <c r="N27">
        <f t="shared" si="0"/>
        <v>82</v>
      </c>
      <c r="O27" s="154">
        <f t="shared" si="1"/>
        <v>0</v>
      </c>
      <c r="P27">
        <v>22.74</v>
      </c>
      <c r="Q27">
        <v>12.91</v>
      </c>
      <c r="R27">
        <v>5</v>
      </c>
      <c r="S27">
        <v>24.35</v>
      </c>
      <c r="T27">
        <v>17</v>
      </c>
      <c r="U27" s="156">
        <f t="shared" si="2"/>
        <v>82</v>
      </c>
      <c r="V27" s="154">
        <f t="shared" si="3"/>
        <v>0</v>
      </c>
    </row>
    <row r="28" spans="1:22">
      <c r="A28" t="s">
        <v>70</v>
      </c>
      <c r="B28">
        <f>PPCL!D28</f>
        <v>288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288</v>
      </c>
      <c r="G28">
        <f t="shared" si="5"/>
        <v>85</v>
      </c>
      <c r="H28" s="154"/>
      <c r="I28">
        <f>BRPL_EOD!AI28+BRPL_EOD!AJ28</f>
        <v>23.83</v>
      </c>
      <c r="J28">
        <f>BYPL_EOD!AI28+BYPL_EOD!AJ28</f>
        <v>13.54</v>
      </c>
      <c r="K28">
        <f>MES_EOD!AI28+MES_EOD!AJ28</f>
        <v>5.1100000000000003</v>
      </c>
      <c r="L28">
        <f>NDMC_EOD!AI28+NDMC_EOD!AJ28</f>
        <v>25.53</v>
      </c>
      <c r="M28">
        <f>TPDDL_EOD!AI28+TPDDL_EOD!AJ28</f>
        <v>17</v>
      </c>
      <c r="N28">
        <f t="shared" si="0"/>
        <v>85.009999999999991</v>
      </c>
      <c r="O28" s="154">
        <f t="shared" si="1"/>
        <v>-9.9999999999909051E-3</v>
      </c>
      <c r="P28">
        <v>23.827196800376427</v>
      </c>
      <c r="Q28">
        <v>13.538407246206329</v>
      </c>
      <c r="R28">
        <v>5.1093988942477369</v>
      </c>
      <c r="S28">
        <v>25.526996823903072</v>
      </c>
      <c r="T28">
        <v>16.998000235266442</v>
      </c>
      <c r="U28" s="156">
        <f t="shared" si="2"/>
        <v>85.000000000000014</v>
      </c>
      <c r="V28" s="154">
        <f t="shared" si="3"/>
        <v>0</v>
      </c>
    </row>
    <row r="29" spans="1:22">
      <c r="A29" t="s">
        <v>71</v>
      </c>
      <c r="B29">
        <f>PPCL!D29</f>
        <v>288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288</v>
      </c>
      <c r="G29">
        <f t="shared" si="5"/>
        <v>85</v>
      </c>
      <c r="H29" s="154"/>
      <c r="I29">
        <f>BRPL_EOD!AI29+BRPL_EOD!AJ29</f>
        <v>23.83</v>
      </c>
      <c r="J29">
        <f>BYPL_EOD!AI29+BYPL_EOD!AJ29</f>
        <v>13.54</v>
      </c>
      <c r="K29">
        <f>MES_EOD!AI29+MES_EOD!AJ29</f>
        <v>5.1100000000000003</v>
      </c>
      <c r="L29">
        <f>NDMC_EOD!AI29+NDMC_EOD!AJ29</f>
        <v>25.53</v>
      </c>
      <c r="M29">
        <f>TPDDL_EOD!AI29+TPDDL_EOD!AJ29</f>
        <v>17</v>
      </c>
      <c r="N29">
        <f t="shared" si="0"/>
        <v>85.009999999999991</v>
      </c>
      <c r="O29" s="154">
        <f t="shared" si="1"/>
        <v>-9.9999999999909051E-3</v>
      </c>
      <c r="P29">
        <v>23.827196800376427</v>
      </c>
      <c r="Q29">
        <v>13.538407246206329</v>
      </c>
      <c r="R29">
        <v>5.1093988942477369</v>
      </c>
      <c r="S29">
        <v>25.526996823903072</v>
      </c>
      <c r="T29">
        <v>16.998000235266442</v>
      </c>
      <c r="U29" s="156">
        <f t="shared" si="2"/>
        <v>85.000000000000014</v>
      </c>
      <c r="V29" s="154">
        <f t="shared" si="3"/>
        <v>0</v>
      </c>
    </row>
    <row r="30" spans="1:22">
      <c r="A30" t="s">
        <v>72</v>
      </c>
      <c r="B30">
        <f>PPCL!D30</f>
        <v>288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288</v>
      </c>
      <c r="G30">
        <f t="shared" si="5"/>
        <v>85</v>
      </c>
      <c r="H30" s="154"/>
      <c r="I30">
        <f>BRPL_EOD!AI30+BRPL_EOD!AJ30</f>
        <v>23.83</v>
      </c>
      <c r="J30">
        <f>BYPL_EOD!AI30+BYPL_EOD!AJ30</f>
        <v>13.54</v>
      </c>
      <c r="K30">
        <f>MES_EOD!AI30+MES_EOD!AJ30</f>
        <v>5.1100000000000003</v>
      </c>
      <c r="L30">
        <f>NDMC_EOD!AI30+NDMC_EOD!AJ30</f>
        <v>25.53</v>
      </c>
      <c r="M30">
        <f>TPDDL_EOD!AI30+TPDDL_EOD!AJ30</f>
        <v>17</v>
      </c>
      <c r="N30">
        <f t="shared" si="0"/>
        <v>85.009999999999991</v>
      </c>
      <c r="O30" s="154">
        <f t="shared" si="1"/>
        <v>-9.9999999999909051E-3</v>
      </c>
      <c r="P30">
        <v>23.827196800376427</v>
      </c>
      <c r="Q30">
        <v>13.538407246206329</v>
      </c>
      <c r="R30">
        <v>5.1093988942477369</v>
      </c>
      <c r="S30">
        <v>25.526996823903072</v>
      </c>
      <c r="T30">
        <v>16.998000235266442</v>
      </c>
      <c r="U30" s="156">
        <f t="shared" si="2"/>
        <v>85.000000000000014</v>
      </c>
      <c r="V30" s="154">
        <f t="shared" si="3"/>
        <v>0</v>
      </c>
    </row>
    <row r="31" spans="1:22">
      <c r="A31" t="s">
        <v>73</v>
      </c>
      <c r="B31">
        <f>PPCL!D31</f>
        <v>288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288</v>
      </c>
      <c r="G31">
        <f t="shared" si="5"/>
        <v>85</v>
      </c>
      <c r="H31" s="154"/>
      <c r="I31">
        <f>BRPL_EOD!AI31+BRPL_EOD!AJ31</f>
        <v>23.83</v>
      </c>
      <c r="J31">
        <f>BYPL_EOD!AI31+BYPL_EOD!AJ31</f>
        <v>13.54</v>
      </c>
      <c r="K31">
        <f>MES_EOD!AI31+MES_EOD!AJ31</f>
        <v>5.1100000000000003</v>
      </c>
      <c r="L31">
        <f>NDMC_EOD!AI31+NDMC_EOD!AJ31</f>
        <v>25.53</v>
      </c>
      <c r="M31">
        <f>TPDDL_EOD!AI31+TPDDL_EOD!AJ31</f>
        <v>17</v>
      </c>
      <c r="N31">
        <f t="shared" si="0"/>
        <v>85.009999999999991</v>
      </c>
      <c r="O31" s="154">
        <f t="shared" si="1"/>
        <v>-9.9999999999909051E-3</v>
      </c>
      <c r="P31">
        <v>23.827196800376427</v>
      </c>
      <c r="Q31">
        <v>13.538407246206329</v>
      </c>
      <c r="R31">
        <v>5.1093988942477369</v>
      </c>
      <c r="S31">
        <v>25.526996823903072</v>
      </c>
      <c r="T31">
        <v>16.998000235266442</v>
      </c>
      <c r="U31" s="156">
        <f t="shared" si="2"/>
        <v>85.000000000000014</v>
      </c>
      <c r="V31" s="154">
        <f t="shared" si="3"/>
        <v>0</v>
      </c>
    </row>
    <row r="32" spans="1:22">
      <c r="A32" t="s">
        <v>74</v>
      </c>
      <c r="B32">
        <f>PPCL!D32</f>
        <v>288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288</v>
      </c>
      <c r="G32">
        <f t="shared" si="5"/>
        <v>85</v>
      </c>
      <c r="H32" s="154"/>
      <c r="I32">
        <f>BRPL_EOD!AI32+BRPL_EOD!AJ32</f>
        <v>23.83</v>
      </c>
      <c r="J32">
        <f>BYPL_EOD!AI32+BYPL_EOD!AJ32</f>
        <v>13.54</v>
      </c>
      <c r="K32">
        <f>MES_EOD!AI32+MES_EOD!AJ32</f>
        <v>5.1100000000000003</v>
      </c>
      <c r="L32">
        <f>NDMC_EOD!AI32+NDMC_EOD!AJ32</f>
        <v>25.53</v>
      </c>
      <c r="M32">
        <f>TPDDL_EOD!AI32+TPDDL_EOD!AJ32</f>
        <v>17</v>
      </c>
      <c r="N32">
        <f t="shared" si="0"/>
        <v>85.009999999999991</v>
      </c>
      <c r="O32" s="154">
        <f t="shared" si="1"/>
        <v>-9.9999999999909051E-3</v>
      </c>
      <c r="P32">
        <v>23.827196800376427</v>
      </c>
      <c r="Q32">
        <v>13.538407246206329</v>
      </c>
      <c r="R32">
        <v>5.1093988942477369</v>
      </c>
      <c r="S32">
        <v>25.526996823903072</v>
      </c>
      <c r="T32">
        <v>16.998000235266442</v>
      </c>
      <c r="U32" s="156">
        <f t="shared" si="2"/>
        <v>85.000000000000014</v>
      </c>
      <c r="V32" s="154">
        <f t="shared" si="3"/>
        <v>0</v>
      </c>
    </row>
    <row r="33" spans="1:22">
      <c r="A33" t="s">
        <v>75</v>
      </c>
      <c r="B33">
        <f>PPCL!D33</f>
        <v>288</v>
      </c>
      <c r="C33">
        <f>PPCL!E33</f>
        <v>0</v>
      </c>
      <c r="D33">
        <f>PPCL!O33</f>
        <v>82</v>
      </c>
      <c r="E33">
        <f>PPCL!P33</f>
        <v>0</v>
      </c>
      <c r="F33">
        <f t="shared" si="4"/>
        <v>288</v>
      </c>
      <c r="G33">
        <f t="shared" si="5"/>
        <v>82</v>
      </c>
      <c r="H33" s="154"/>
      <c r="I33">
        <f>BRPL_EOD!AI33+BRPL_EOD!AJ33</f>
        <v>22.74</v>
      </c>
      <c r="J33">
        <f>BYPL_EOD!AI33+BYPL_EOD!AJ33</f>
        <v>12.91</v>
      </c>
      <c r="K33">
        <f>MES_EOD!AI33+MES_EOD!AJ33</f>
        <v>5</v>
      </c>
      <c r="L33">
        <f>NDMC_EOD!AI33+NDMC_EOD!AJ33</f>
        <v>24.35</v>
      </c>
      <c r="M33">
        <f>TPDDL_EOD!AI33+TPDDL_EOD!AJ33</f>
        <v>17</v>
      </c>
      <c r="N33">
        <f t="shared" si="0"/>
        <v>82</v>
      </c>
      <c r="O33" s="154">
        <f t="shared" si="1"/>
        <v>0</v>
      </c>
      <c r="P33">
        <v>22.74</v>
      </c>
      <c r="Q33">
        <v>12.91</v>
      </c>
      <c r="R33">
        <v>5</v>
      </c>
      <c r="S33">
        <v>24.35</v>
      </c>
      <c r="T33">
        <v>17</v>
      </c>
      <c r="U33" s="156">
        <f t="shared" si="2"/>
        <v>82</v>
      </c>
      <c r="V33" s="154">
        <f t="shared" si="3"/>
        <v>0</v>
      </c>
    </row>
    <row r="34" spans="1:22">
      <c r="A34" t="s">
        <v>76</v>
      </c>
      <c r="B34">
        <f>PPCL!D34</f>
        <v>288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288</v>
      </c>
      <c r="G34">
        <f t="shared" si="5"/>
        <v>85</v>
      </c>
      <c r="H34" s="154"/>
      <c r="I34">
        <f>BRPL_EOD!AI34+BRPL_EOD!AJ34</f>
        <v>23.83</v>
      </c>
      <c r="J34">
        <f>BYPL_EOD!AI34+BYPL_EOD!AJ34</f>
        <v>13.54</v>
      </c>
      <c r="K34">
        <f>MES_EOD!AI34+MES_EOD!AJ34</f>
        <v>5.1100000000000003</v>
      </c>
      <c r="L34">
        <f>NDMC_EOD!AI34+NDMC_EOD!AJ34</f>
        <v>25.53</v>
      </c>
      <c r="M34">
        <f>TPDDL_EOD!AI34+TPDDL_EOD!AJ34</f>
        <v>17</v>
      </c>
      <c r="N34">
        <f t="shared" si="0"/>
        <v>85.009999999999991</v>
      </c>
      <c r="O34" s="154">
        <f t="shared" si="1"/>
        <v>-9.9999999999909051E-3</v>
      </c>
      <c r="P34">
        <v>23.827196800376427</v>
      </c>
      <c r="Q34">
        <v>13.538407246206329</v>
      </c>
      <c r="R34">
        <v>5.1093988942477369</v>
      </c>
      <c r="S34">
        <v>25.526996823903072</v>
      </c>
      <c r="T34">
        <v>16.998000235266442</v>
      </c>
      <c r="U34" s="156">
        <f t="shared" si="2"/>
        <v>85.000000000000014</v>
      </c>
      <c r="V34" s="154">
        <f t="shared" si="3"/>
        <v>0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23.83</v>
      </c>
      <c r="J35">
        <f>BYPL_EOD!AI35+BYPL_EOD!AJ35</f>
        <v>13.54</v>
      </c>
      <c r="K35">
        <f>MES_EOD!AI35+MES_EOD!AJ35</f>
        <v>5.1100000000000003</v>
      </c>
      <c r="L35">
        <f>NDMC_EOD!AI35+NDMC_EOD!AJ35</f>
        <v>25.53</v>
      </c>
      <c r="M35">
        <f>TPDDL_EOD!AI35+TPDDL_EOD!AJ35</f>
        <v>17</v>
      </c>
      <c r="N35">
        <f t="shared" si="0"/>
        <v>85.009999999999991</v>
      </c>
      <c r="O35" s="154">
        <f t="shared" si="1"/>
        <v>-9.9999999999909051E-3</v>
      </c>
      <c r="P35">
        <v>23.827196800376427</v>
      </c>
      <c r="Q35">
        <v>13.538407246206329</v>
      </c>
      <c r="R35">
        <v>5.1093988942477369</v>
      </c>
      <c r="S35">
        <v>25.526996823903072</v>
      </c>
      <c r="T35">
        <v>16.998000235266442</v>
      </c>
      <c r="U35" s="156">
        <f t="shared" si="2"/>
        <v>85.000000000000014</v>
      </c>
      <c r="V35" s="154">
        <f t="shared" si="3"/>
        <v>0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23.83</v>
      </c>
      <c r="J36">
        <f>BYPL_EOD!AI36+BYPL_EOD!AJ36</f>
        <v>13.54</v>
      </c>
      <c r="K36">
        <f>MES_EOD!AI36+MES_EOD!AJ36</f>
        <v>5.1100000000000003</v>
      </c>
      <c r="L36">
        <f>NDMC_EOD!AI36+NDMC_EOD!AJ36</f>
        <v>25.53</v>
      </c>
      <c r="M36">
        <f>TPDDL_EOD!AI36+TPDDL_EOD!AJ36</f>
        <v>17</v>
      </c>
      <c r="N36">
        <f t="shared" si="0"/>
        <v>85.009999999999991</v>
      </c>
      <c r="O36" s="154">
        <f t="shared" si="1"/>
        <v>-9.9999999999909051E-3</v>
      </c>
      <c r="P36">
        <v>23.827196800376427</v>
      </c>
      <c r="Q36">
        <v>13.538407246206329</v>
      </c>
      <c r="R36">
        <v>5.1093988942477369</v>
      </c>
      <c r="S36">
        <v>25.526996823903072</v>
      </c>
      <c r="T36">
        <v>16.998000235266442</v>
      </c>
      <c r="U36" s="156">
        <f t="shared" si="2"/>
        <v>85.000000000000014</v>
      </c>
      <c r="V36" s="154">
        <f t="shared" si="3"/>
        <v>0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23.83</v>
      </c>
      <c r="J37">
        <f>BYPL_EOD!AI37+BYPL_EOD!AJ37</f>
        <v>13.54</v>
      </c>
      <c r="K37">
        <f>MES_EOD!AI37+MES_EOD!AJ37</f>
        <v>5.1100000000000003</v>
      </c>
      <c r="L37">
        <f>NDMC_EOD!AI37+NDMC_EOD!AJ37</f>
        <v>25.53</v>
      </c>
      <c r="M37">
        <f>TPDDL_EOD!AI37+TPDDL_EOD!AJ37</f>
        <v>17</v>
      </c>
      <c r="N37">
        <f t="shared" si="0"/>
        <v>85.009999999999991</v>
      </c>
      <c r="O37" s="154">
        <f t="shared" si="1"/>
        <v>-9.9999999999909051E-3</v>
      </c>
      <c r="P37">
        <v>23.827196800376427</v>
      </c>
      <c r="Q37">
        <v>13.538407246206329</v>
      </c>
      <c r="R37">
        <v>5.1093988942477369</v>
      </c>
      <c r="S37">
        <v>25.526996823903072</v>
      </c>
      <c r="T37">
        <v>16.998000235266442</v>
      </c>
      <c r="U37" s="156">
        <f t="shared" si="2"/>
        <v>85.000000000000014</v>
      </c>
      <c r="V37" s="154">
        <f t="shared" si="3"/>
        <v>0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23.83</v>
      </c>
      <c r="J38">
        <f>BYPL_EOD!AI38+BYPL_EOD!AJ38</f>
        <v>13.54</v>
      </c>
      <c r="K38">
        <f>MES_EOD!AI38+MES_EOD!AJ38</f>
        <v>5.1100000000000003</v>
      </c>
      <c r="L38">
        <f>NDMC_EOD!AI38+NDMC_EOD!AJ38</f>
        <v>25.53</v>
      </c>
      <c r="M38">
        <f>TPDDL_EOD!AI38+TPDDL_EOD!AJ38</f>
        <v>17</v>
      </c>
      <c r="N38">
        <f t="shared" si="0"/>
        <v>85.009999999999991</v>
      </c>
      <c r="O38" s="154">
        <f t="shared" si="1"/>
        <v>-9.9999999999909051E-3</v>
      </c>
      <c r="P38">
        <v>23.827196800376427</v>
      </c>
      <c r="Q38">
        <v>13.538407246206329</v>
      </c>
      <c r="R38">
        <v>5.1093988942477369</v>
      </c>
      <c r="S38">
        <v>25.526996823903072</v>
      </c>
      <c r="T38">
        <v>16.998000235266442</v>
      </c>
      <c r="U38" s="156">
        <f t="shared" si="2"/>
        <v>85.000000000000014</v>
      </c>
      <c r="V38" s="154">
        <f t="shared" si="3"/>
        <v>0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285</v>
      </c>
      <c r="G39">
        <f t="shared" si="5"/>
        <v>82</v>
      </c>
      <c r="H39" s="154"/>
      <c r="I39">
        <f>BRPL_EOD!AI39+BRPL_EOD!AJ39</f>
        <v>22.74</v>
      </c>
      <c r="J39">
        <f>BYPL_EOD!AI39+BYPL_EOD!AJ39</f>
        <v>12.91</v>
      </c>
      <c r="K39">
        <f>MES_EOD!AI39+MES_EOD!AJ39</f>
        <v>5</v>
      </c>
      <c r="L39">
        <f>NDMC_EOD!AI39+NDMC_EOD!AJ39</f>
        <v>24.35</v>
      </c>
      <c r="M39">
        <f>TPDDL_EOD!AI39+TPDDL_EOD!AJ39</f>
        <v>17</v>
      </c>
      <c r="N39">
        <f t="shared" si="0"/>
        <v>82</v>
      </c>
      <c r="O39" s="154">
        <f t="shared" si="1"/>
        <v>0</v>
      </c>
      <c r="P39">
        <v>22.74</v>
      </c>
      <c r="Q39">
        <v>12.91</v>
      </c>
      <c r="R39">
        <v>5</v>
      </c>
      <c r="S39">
        <v>24.35</v>
      </c>
      <c r="T39">
        <v>17</v>
      </c>
      <c r="U39" s="156">
        <f t="shared" si="2"/>
        <v>82</v>
      </c>
      <c r="V39" s="154">
        <f t="shared" si="3"/>
        <v>0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23.83</v>
      </c>
      <c r="J40">
        <f>BYPL_EOD!AI40+BYPL_EOD!AJ40</f>
        <v>13.54</v>
      </c>
      <c r="K40">
        <f>MES_EOD!AI40+MES_EOD!AJ40</f>
        <v>5.1100000000000003</v>
      </c>
      <c r="L40">
        <f>NDMC_EOD!AI40+NDMC_EOD!AJ40</f>
        <v>25.53</v>
      </c>
      <c r="M40">
        <f>TPDDL_EOD!AI40+TPDDL_EOD!AJ40</f>
        <v>17</v>
      </c>
      <c r="N40">
        <f t="shared" si="0"/>
        <v>85.009999999999991</v>
      </c>
      <c r="O40" s="154">
        <f t="shared" si="1"/>
        <v>-9.9999999999909051E-3</v>
      </c>
      <c r="P40">
        <v>23.827196800376427</v>
      </c>
      <c r="Q40">
        <v>13.538407246206329</v>
      </c>
      <c r="R40">
        <v>5.1093988942477369</v>
      </c>
      <c r="S40">
        <v>25.526996823903072</v>
      </c>
      <c r="T40">
        <v>16.998000235266442</v>
      </c>
      <c r="U40" s="156">
        <f t="shared" si="2"/>
        <v>85.000000000000014</v>
      </c>
      <c r="V40" s="154">
        <f t="shared" si="3"/>
        <v>0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23.83</v>
      </c>
      <c r="J41">
        <f>BYPL_EOD!AI41+BYPL_EOD!AJ41</f>
        <v>13.54</v>
      </c>
      <c r="K41">
        <f>MES_EOD!AI41+MES_EOD!AJ41</f>
        <v>5.1100000000000003</v>
      </c>
      <c r="L41">
        <f>NDMC_EOD!AI41+NDMC_EOD!AJ41</f>
        <v>25.53</v>
      </c>
      <c r="M41">
        <f>TPDDL_EOD!AI41+TPDDL_EOD!AJ41</f>
        <v>17</v>
      </c>
      <c r="N41">
        <f t="shared" si="0"/>
        <v>85.009999999999991</v>
      </c>
      <c r="O41" s="154">
        <f t="shared" si="1"/>
        <v>-9.9999999999909051E-3</v>
      </c>
      <c r="P41">
        <v>23.827196800376427</v>
      </c>
      <c r="Q41">
        <v>13.538407246206329</v>
      </c>
      <c r="R41">
        <v>5.1093988942477369</v>
      </c>
      <c r="S41">
        <v>25.526996823903072</v>
      </c>
      <c r="T41">
        <v>16.998000235266442</v>
      </c>
      <c r="U41" s="156">
        <f t="shared" si="2"/>
        <v>85.000000000000014</v>
      </c>
      <c r="V41" s="154">
        <f t="shared" si="3"/>
        <v>0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23.83</v>
      </c>
      <c r="J42">
        <f>BYPL_EOD!AI42+BYPL_EOD!AJ42</f>
        <v>13.54</v>
      </c>
      <c r="K42">
        <f>MES_EOD!AI42+MES_EOD!AJ42</f>
        <v>5.1100000000000003</v>
      </c>
      <c r="L42">
        <f>NDMC_EOD!AI42+NDMC_EOD!AJ42</f>
        <v>25.53</v>
      </c>
      <c r="M42">
        <f>TPDDL_EOD!AI42+TPDDL_EOD!AJ42</f>
        <v>17</v>
      </c>
      <c r="N42">
        <f t="shared" si="0"/>
        <v>85.009999999999991</v>
      </c>
      <c r="O42" s="154">
        <f t="shared" si="1"/>
        <v>-9.9999999999909051E-3</v>
      </c>
      <c r="P42">
        <v>23.827196800376427</v>
      </c>
      <c r="Q42">
        <v>13.538407246206329</v>
      </c>
      <c r="R42">
        <v>5.1093988942477369</v>
      </c>
      <c r="S42">
        <v>25.526996823903072</v>
      </c>
      <c r="T42">
        <v>16.998000235266442</v>
      </c>
      <c r="U42" s="156">
        <f t="shared" si="2"/>
        <v>85.000000000000014</v>
      </c>
      <c r="V42" s="154">
        <f t="shared" si="3"/>
        <v>0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23.83</v>
      </c>
      <c r="J43">
        <f>BYPL_EOD!AI43+BYPL_EOD!AJ43</f>
        <v>13.54</v>
      </c>
      <c r="K43">
        <f>MES_EOD!AI43+MES_EOD!AJ43</f>
        <v>5.1100000000000003</v>
      </c>
      <c r="L43">
        <f>NDMC_EOD!AI43+NDMC_EOD!AJ43</f>
        <v>25.53</v>
      </c>
      <c r="M43">
        <f>TPDDL_EOD!AI43+TPDDL_EOD!AJ43</f>
        <v>17</v>
      </c>
      <c r="N43">
        <f t="shared" si="0"/>
        <v>85.009999999999991</v>
      </c>
      <c r="O43" s="154">
        <f t="shared" si="1"/>
        <v>-9.9999999999909051E-3</v>
      </c>
      <c r="P43">
        <v>23.827196800376427</v>
      </c>
      <c r="Q43">
        <v>13.538407246206329</v>
      </c>
      <c r="R43">
        <v>5.1093988942477369</v>
      </c>
      <c r="S43">
        <v>25.526996823903072</v>
      </c>
      <c r="T43">
        <v>16.998000235266442</v>
      </c>
      <c r="U43" s="156">
        <f t="shared" si="2"/>
        <v>85.000000000000014</v>
      </c>
      <c r="V43" s="154">
        <f t="shared" si="3"/>
        <v>0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85</v>
      </c>
      <c r="E44">
        <f>PPCL!P44</f>
        <v>0</v>
      </c>
      <c r="F44">
        <f t="shared" si="4"/>
        <v>285</v>
      </c>
      <c r="G44">
        <f t="shared" si="5"/>
        <v>85</v>
      </c>
      <c r="H44" s="154"/>
      <c r="I44">
        <f>BRPL_EOD!AI44+BRPL_EOD!AJ44</f>
        <v>23.83</v>
      </c>
      <c r="J44">
        <f>BYPL_EOD!AI44+BYPL_EOD!AJ44</f>
        <v>13.54</v>
      </c>
      <c r="K44">
        <f>MES_EOD!AI44+MES_EOD!AJ44</f>
        <v>5.1100000000000003</v>
      </c>
      <c r="L44">
        <f>NDMC_EOD!AI44+NDMC_EOD!AJ44</f>
        <v>25.53</v>
      </c>
      <c r="M44">
        <f>TPDDL_EOD!AI44+TPDDL_EOD!AJ44</f>
        <v>17</v>
      </c>
      <c r="N44">
        <f t="shared" si="0"/>
        <v>85.009999999999991</v>
      </c>
      <c r="O44" s="154">
        <f t="shared" si="1"/>
        <v>-9.9999999999909051E-3</v>
      </c>
      <c r="P44">
        <v>23.827196800376427</v>
      </c>
      <c r="Q44">
        <v>13.538407246206329</v>
      </c>
      <c r="R44">
        <v>5.1093988942477369</v>
      </c>
      <c r="S44">
        <v>25.526996823903072</v>
      </c>
      <c r="T44">
        <v>16.998000235266442</v>
      </c>
      <c r="U44" s="156">
        <f t="shared" si="2"/>
        <v>85.000000000000014</v>
      </c>
      <c r="V44" s="154">
        <f t="shared" si="3"/>
        <v>0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82</v>
      </c>
      <c r="E45">
        <f>PPCL!P45</f>
        <v>0</v>
      </c>
      <c r="F45">
        <f t="shared" si="4"/>
        <v>285</v>
      </c>
      <c r="G45">
        <f t="shared" si="5"/>
        <v>82</v>
      </c>
      <c r="H45" s="154"/>
      <c r="I45">
        <f>BRPL_EOD!AI45+BRPL_EOD!AJ45</f>
        <v>22.74</v>
      </c>
      <c r="J45">
        <f>BYPL_EOD!AI45+BYPL_EOD!AJ45</f>
        <v>12.91</v>
      </c>
      <c r="K45">
        <f>MES_EOD!AI45+MES_EOD!AJ45</f>
        <v>5</v>
      </c>
      <c r="L45">
        <f>NDMC_EOD!AI45+NDMC_EOD!AJ45</f>
        <v>24.35</v>
      </c>
      <c r="M45">
        <f>TPDDL_EOD!AI45+TPDDL_EOD!AJ45</f>
        <v>17</v>
      </c>
      <c r="N45">
        <f t="shared" si="0"/>
        <v>82</v>
      </c>
      <c r="O45" s="154">
        <f t="shared" si="1"/>
        <v>0</v>
      </c>
      <c r="P45">
        <v>22.74</v>
      </c>
      <c r="Q45">
        <v>12.91</v>
      </c>
      <c r="R45">
        <v>5</v>
      </c>
      <c r="S45">
        <v>24.35</v>
      </c>
      <c r="T45">
        <v>17</v>
      </c>
      <c r="U45" s="156">
        <f t="shared" si="2"/>
        <v>82</v>
      </c>
      <c r="V45" s="154">
        <f t="shared" si="3"/>
        <v>0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23.83</v>
      </c>
      <c r="J46">
        <f>BYPL_EOD!AI46+BYPL_EOD!AJ46</f>
        <v>13.54</v>
      </c>
      <c r="K46">
        <f>MES_EOD!AI46+MES_EOD!AJ46</f>
        <v>5.1100000000000003</v>
      </c>
      <c r="L46">
        <f>NDMC_EOD!AI46+NDMC_EOD!AJ46</f>
        <v>25.53</v>
      </c>
      <c r="M46">
        <f>TPDDL_EOD!AI46+TPDDL_EOD!AJ46</f>
        <v>17</v>
      </c>
      <c r="N46">
        <f t="shared" si="0"/>
        <v>85.009999999999991</v>
      </c>
      <c r="O46" s="154">
        <f t="shared" si="1"/>
        <v>-9.9999999999909051E-3</v>
      </c>
      <c r="P46">
        <v>23.827196800376427</v>
      </c>
      <c r="Q46">
        <v>13.538407246206329</v>
      </c>
      <c r="R46">
        <v>5.1093988942477369</v>
      </c>
      <c r="S46">
        <v>25.526996823903072</v>
      </c>
      <c r="T46">
        <v>16.998000235266442</v>
      </c>
      <c r="U46" s="156">
        <f t="shared" si="2"/>
        <v>85.000000000000014</v>
      </c>
      <c r="V46" s="154">
        <f t="shared" si="3"/>
        <v>0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23.83</v>
      </c>
      <c r="J47">
        <f>BYPL_EOD!AI47+BYPL_EOD!AJ47</f>
        <v>13.54</v>
      </c>
      <c r="K47">
        <f>MES_EOD!AI47+MES_EOD!AJ47</f>
        <v>5.1100000000000003</v>
      </c>
      <c r="L47">
        <f>NDMC_EOD!AI47+NDMC_EOD!AJ47</f>
        <v>25.53</v>
      </c>
      <c r="M47">
        <f>TPDDL_EOD!AI47+TPDDL_EOD!AJ47</f>
        <v>17</v>
      </c>
      <c r="N47">
        <f t="shared" si="0"/>
        <v>85.009999999999991</v>
      </c>
      <c r="O47" s="154">
        <f t="shared" si="1"/>
        <v>-9.9999999999909051E-3</v>
      </c>
      <c r="P47">
        <v>23.827196800376427</v>
      </c>
      <c r="Q47">
        <v>13.538407246206329</v>
      </c>
      <c r="R47">
        <v>5.1093988942477369</v>
      </c>
      <c r="S47">
        <v>25.526996823903072</v>
      </c>
      <c r="T47">
        <v>16.998000235266442</v>
      </c>
      <c r="U47" s="156">
        <f t="shared" si="2"/>
        <v>85.000000000000014</v>
      </c>
      <c r="V47" s="154">
        <f t="shared" si="3"/>
        <v>0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23.83</v>
      </c>
      <c r="J48">
        <f>BYPL_EOD!AI48+BYPL_EOD!AJ48</f>
        <v>13.54</v>
      </c>
      <c r="K48">
        <f>MES_EOD!AI48+MES_EOD!AJ48</f>
        <v>5.1100000000000003</v>
      </c>
      <c r="L48">
        <f>NDMC_EOD!AI48+NDMC_EOD!AJ48</f>
        <v>25.53</v>
      </c>
      <c r="M48">
        <f>TPDDL_EOD!AI48+TPDDL_EOD!AJ48</f>
        <v>17</v>
      </c>
      <c r="N48">
        <f t="shared" si="0"/>
        <v>85.009999999999991</v>
      </c>
      <c r="O48" s="154">
        <f t="shared" si="1"/>
        <v>-9.9999999999909051E-3</v>
      </c>
      <c r="P48">
        <v>23.827196800376427</v>
      </c>
      <c r="Q48">
        <v>13.538407246206329</v>
      </c>
      <c r="R48">
        <v>5.1093988942477369</v>
      </c>
      <c r="S48">
        <v>25.526996823903072</v>
      </c>
      <c r="T48">
        <v>16.998000235266442</v>
      </c>
      <c r="U48" s="156">
        <f t="shared" si="2"/>
        <v>85.000000000000014</v>
      </c>
      <c r="V48" s="154">
        <f t="shared" si="3"/>
        <v>0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23.83</v>
      </c>
      <c r="J49">
        <f>BYPL_EOD!AI49+BYPL_EOD!AJ49</f>
        <v>13.54</v>
      </c>
      <c r="K49">
        <f>MES_EOD!AI49+MES_EOD!AJ49</f>
        <v>5.1100000000000003</v>
      </c>
      <c r="L49">
        <f>NDMC_EOD!AI49+NDMC_EOD!AJ49</f>
        <v>25.53</v>
      </c>
      <c r="M49">
        <f>TPDDL_EOD!AI49+TPDDL_EOD!AJ49</f>
        <v>17</v>
      </c>
      <c r="N49">
        <f t="shared" si="0"/>
        <v>85.009999999999991</v>
      </c>
      <c r="O49" s="154">
        <f t="shared" si="1"/>
        <v>-9.9999999999909051E-3</v>
      </c>
      <c r="P49">
        <v>23.827196800376427</v>
      </c>
      <c r="Q49">
        <v>13.538407246206329</v>
      </c>
      <c r="R49">
        <v>5.1093988942477369</v>
      </c>
      <c r="S49">
        <v>25.526996823903072</v>
      </c>
      <c r="T49">
        <v>16.998000235266442</v>
      </c>
      <c r="U49" s="156">
        <f t="shared" si="2"/>
        <v>85.000000000000014</v>
      </c>
      <c r="V49" s="154">
        <f t="shared" si="3"/>
        <v>0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23.83</v>
      </c>
      <c r="J50">
        <f>BYPL_EOD!AI50+BYPL_EOD!AJ50</f>
        <v>13.54</v>
      </c>
      <c r="K50">
        <f>MES_EOD!AI50+MES_EOD!AJ50</f>
        <v>5.1100000000000003</v>
      </c>
      <c r="L50">
        <f>NDMC_EOD!AI50+NDMC_EOD!AJ50</f>
        <v>25.53</v>
      </c>
      <c r="M50">
        <f>TPDDL_EOD!AI50+TPDDL_EOD!AJ50</f>
        <v>17</v>
      </c>
      <c r="N50">
        <f t="shared" si="0"/>
        <v>85.009999999999991</v>
      </c>
      <c r="O50" s="154">
        <f t="shared" si="1"/>
        <v>-9.9999999999909051E-3</v>
      </c>
      <c r="P50">
        <v>23.827196800376427</v>
      </c>
      <c r="Q50">
        <v>13.538407246206329</v>
      </c>
      <c r="R50">
        <v>5.1093988942477369</v>
      </c>
      <c r="S50">
        <v>25.526996823903072</v>
      </c>
      <c r="T50">
        <v>16.998000235266442</v>
      </c>
      <c r="U50" s="156">
        <f t="shared" si="2"/>
        <v>85.000000000000014</v>
      </c>
      <c r="V50" s="154">
        <f t="shared" si="3"/>
        <v>0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82</v>
      </c>
      <c r="E51">
        <f>PPCL!P51</f>
        <v>0</v>
      </c>
      <c r="F51">
        <f t="shared" si="4"/>
        <v>285</v>
      </c>
      <c r="G51">
        <f t="shared" si="5"/>
        <v>82</v>
      </c>
      <c r="H51" s="154"/>
      <c r="I51">
        <f>BRPL_EOD!AI51+BRPL_EOD!AJ51</f>
        <v>22.74</v>
      </c>
      <c r="J51">
        <f>BYPL_EOD!AI51+BYPL_EOD!AJ51</f>
        <v>12.91</v>
      </c>
      <c r="K51">
        <f>MES_EOD!AI51+MES_EOD!AJ51</f>
        <v>5</v>
      </c>
      <c r="L51">
        <f>NDMC_EOD!AI51+NDMC_EOD!AJ51</f>
        <v>24.35</v>
      </c>
      <c r="M51">
        <f>TPDDL_EOD!AI51+TPDDL_EOD!AJ51</f>
        <v>17</v>
      </c>
      <c r="N51">
        <f t="shared" si="0"/>
        <v>82</v>
      </c>
      <c r="O51" s="154">
        <f t="shared" si="1"/>
        <v>0</v>
      </c>
      <c r="P51">
        <v>22.74</v>
      </c>
      <c r="Q51">
        <v>12.91</v>
      </c>
      <c r="R51">
        <v>5</v>
      </c>
      <c r="S51">
        <v>24.35</v>
      </c>
      <c r="T51">
        <v>17</v>
      </c>
      <c r="U51" s="156">
        <f t="shared" si="2"/>
        <v>82</v>
      </c>
      <c r="V51" s="154">
        <f t="shared" si="3"/>
        <v>0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23.83</v>
      </c>
      <c r="J52">
        <f>BYPL_EOD!AI52+BYPL_EOD!AJ52</f>
        <v>13.54</v>
      </c>
      <c r="K52">
        <f>MES_EOD!AI52+MES_EOD!AJ52</f>
        <v>5.1100000000000003</v>
      </c>
      <c r="L52">
        <f>NDMC_EOD!AI52+NDMC_EOD!AJ52</f>
        <v>25.53</v>
      </c>
      <c r="M52">
        <f>TPDDL_EOD!AI52+TPDDL_EOD!AJ52</f>
        <v>17</v>
      </c>
      <c r="N52">
        <f t="shared" si="0"/>
        <v>85.009999999999991</v>
      </c>
      <c r="O52" s="154">
        <f t="shared" si="1"/>
        <v>-9.9999999999909051E-3</v>
      </c>
      <c r="P52">
        <v>23.827196800376427</v>
      </c>
      <c r="Q52">
        <v>13.538407246206329</v>
      </c>
      <c r="R52">
        <v>5.1093988942477369</v>
      </c>
      <c r="S52">
        <v>25.526996823903072</v>
      </c>
      <c r="T52">
        <v>16.998000235266442</v>
      </c>
      <c r="U52" s="156">
        <f t="shared" si="2"/>
        <v>85.000000000000014</v>
      </c>
      <c r="V52" s="154">
        <f t="shared" si="3"/>
        <v>0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23.83</v>
      </c>
      <c r="J53">
        <f>BYPL_EOD!AI53+BYPL_EOD!AJ53</f>
        <v>13.54</v>
      </c>
      <c r="K53">
        <f>MES_EOD!AI53+MES_EOD!AJ53</f>
        <v>5.1100000000000003</v>
      </c>
      <c r="L53">
        <f>NDMC_EOD!AI53+NDMC_EOD!AJ53</f>
        <v>25.53</v>
      </c>
      <c r="M53">
        <f>TPDDL_EOD!AI53+TPDDL_EOD!AJ53</f>
        <v>17</v>
      </c>
      <c r="N53">
        <f t="shared" si="0"/>
        <v>85.009999999999991</v>
      </c>
      <c r="O53" s="154">
        <f t="shared" si="1"/>
        <v>-9.9999999999909051E-3</v>
      </c>
      <c r="P53">
        <v>23.827196800376427</v>
      </c>
      <c r="Q53">
        <v>13.538407246206329</v>
      </c>
      <c r="R53">
        <v>5.1093988942477369</v>
      </c>
      <c r="S53">
        <v>25.526996823903072</v>
      </c>
      <c r="T53">
        <v>16.998000235266442</v>
      </c>
      <c r="U53" s="156">
        <f t="shared" si="2"/>
        <v>85.000000000000014</v>
      </c>
      <c r="V53" s="154">
        <f t="shared" si="3"/>
        <v>0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23.83</v>
      </c>
      <c r="J54">
        <f>BYPL_EOD!AI54+BYPL_EOD!AJ54</f>
        <v>13.54</v>
      </c>
      <c r="K54">
        <f>MES_EOD!AI54+MES_EOD!AJ54</f>
        <v>5.1100000000000003</v>
      </c>
      <c r="L54">
        <f>NDMC_EOD!AI54+NDMC_EOD!AJ54</f>
        <v>25.53</v>
      </c>
      <c r="M54">
        <f>TPDDL_EOD!AI54+TPDDL_EOD!AJ54</f>
        <v>17</v>
      </c>
      <c r="N54">
        <f t="shared" si="0"/>
        <v>85.009999999999991</v>
      </c>
      <c r="O54" s="154">
        <f t="shared" si="1"/>
        <v>-9.9999999999909051E-3</v>
      </c>
      <c r="P54">
        <v>23.827196800376427</v>
      </c>
      <c r="Q54">
        <v>13.538407246206329</v>
      </c>
      <c r="R54">
        <v>5.1093988942477369</v>
      </c>
      <c r="S54">
        <v>25.526996823903072</v>
      </c>
      <c r="T54">
        <v>16.998000235266442</v>
      </c>
      <c r="U54" s="156">
        <f t="shared" si="2"/>
        <v>85.000000000000014</v>
      </c>
      <c r="V54" s="154">
        <f t="shared" si="3"/>
        <v>0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23.83</v>
      </c>
      <c r="J55">
        <f>BYPL_EOD!AI55+BYPL_EOD!AJ55</f>
        <v>13.54</v>
      </c>
      <c r="K55">
        <f>MES_EOD!AI55+MES_EOD!AJ55</f>
        <v>5.1100000000000003</v>
      </c>
      <c r="L55">
        <f>NDMC_EOD!AI55+NDMC_EOD!AJ55</f>
        <v>25.53</v>
      </c>
      <c r="M55">
        <f>TPDDL_EOD!AI55+TPDDL_EOD!AJ55</f>
        <v>17</v>
      </c>
      <c r="N55">
        <f t="shared" si="0"/>
        <v>85.009999999999991</v>
      </c>
      <c r="O55" s="154">
        <f t="shared" si="1"/>
        <v>-9.9999999999909051E-3</v>
      </c>
      <c r="P55">
        <v>23.827196800376427</v>
      </c>
      <c r="Q55">
        <v>13.538407246206329</v>
      </c>
      <c r="R55">
        <v>5.1093988942477369</v>
      </c>
      <c r="S55">
        <v>25.526996823903072</v>
      </c>
      <c r="T55">
        <v>16.998000235266442</v>
      </c>
      <c r="U55" s="156">
        <f t="shared" si="2"/>
        <v>85.000000000000014</v>
      </c>
      <c r="V55" s="154">
        <f t="shared" si="3"/>
        <v>0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23.83</v>
      </c>
      <c r="J56">
        <f>BYPL_EOD!AI56+BYPL_EOD!AJ56</f>
        <v>13.54</v>
      </c>
      <c r="K56">
        <f>MES_EOD!AI56+MES_EOD!AJ56</f>
        <v>5.1100000000000003</v>
      </c>
      <c r="L56">
        <f>NDMC_EOD!AI56+NDMC_EOD!AJ56</f>
        <v>25.53</v>
      </c>
      <c r="M56">
        <f>TPDDL_EOD!AI56+TPDDL_EOD!AJ56</f>
        <v>17</v>
      </c>
      <c r="N56">
        <f t="shared" si="0"/>
        <v>85.009999999999991</v>
      </c>
      <c r="O56" s="154">
        <f t="shared" si="1"/>
        <v>-9.9999999999909051E-3</v>
      </c>
      <c r="P56">
        <v>23.827196800376427</v>
      </c>
      <c r="Q56">
        <v>13.538407246206329</v>
      </c>
      <c r="R56">
        <v>5.1093988942477369</v>
      </c>
      <c r="S56">
        <v>25.526996823903072</v>
      </c>
      <c r="T56">
        <v>16.998000235266442</v>
      </c>
      <c r="U56" s="156">
        <f t="shared" si="2"/>
        <v>85.000000000000014</v>
      </c>
      <c r="V56" s="154">
        <f t="shared" si="3"/>
        <v>0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82</v>
      </c>
      <c r="E57">
        <f>PPCL!P57</f>
        <v>0</v>
      </c>
      <c r="F57">
        <f t="shared" si="4"/>
        <v>285</v>
      </c>
      <c r="G57">
        <f t="shared" si="5"/>
        <v>82</v>
      </c>
      <c r="H57" s="154"/>
      <c r="I57">
        <f>BRPL_EOD!AI57+BRPL_EOD!AJ57</f>
        <v>22.74</v>
      </c>
      <c r="J57">
        <f>BYPL_EOD!AI57+BYPL_EOD!AJ57</f>
        <v>12.91</v>
      </c>
      <c r="K57">
        <f>MES_EOD!AI57+MES_EOD!AJ57</f>
        <v>5</v>
      </c>
      <c r="L57">
        <f>NDMC_EOD!AI57+NDMC_EOD!AJ57</f>
        <v>24.35</v>
      </c>
      <c r="M57">
        <f>TPDDL_EOD!AI57+TPDDL_EOD!AJ57</f>
        <v>17</v>
      </c>
      <c r="N57">
        <f t="shared" si="0"/>
        <v>82</v>
      </c>
      <c r="O57" s="154">
        <f t="shared" si="1"/>
        <v>0</v>
      </c>
      <c r="P57">
        <v>22.74</v>
      </c>
      <c r="Q57">
        <v>12.91</v>
      </c>
      <c r="R57">
        <v>5</v>
      </c>
      <c r="S57">
        <v>24.35</v>
      </c>
      <c r="T57">
        <v>17</v>
      </c>
      <c r="U57" s="156">
        <f t="shared" si="2"/>
        <v>82</v>
      </c>
      <c r="V57" s="154">
        <f t="shared" si="3"/>
        <v>0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23.83</v>
      </c>
      <c r="J58">
        <f>BYPL_EOD!AI58+BYPL_EOD!AJ58</f>
        <v>13.54</v>
      </c>
      <c r="K58">
        <f>MES_EOD!AI58+MES_EOD!AJ58</f>
        <v>5.1100000000000003</v>
      </c>
      <c r="L58">
        <f>NDMC_EOD!AI58+NDMC_EOD!AJ58</f>
        <v>25.53</v>
      </c>
      <c r="M58">
        <f>TPDDL_EOD!AI58+TPDDL_EOD!AJ58</f>
        <v>17</v>
      </c>
      <c r="N58">
        <f t="shared" si="0"/>
        <v>85.009999999999991</v>
      </c>
      <c r="O58" s="154">
        <f t="shared" si="1"/>
        <v>-9.9999999999909051E-3</v>
      </c>
      <c r="P58">
        <v>23.827196800376427</v>
      </c>
      <c r="Q58">
        <v>13.538407246206329</v>
      </c>
      <c r="R58">
        <v>5.1093988942477369</v>
      </c>
      <c r="S58">
        <v>25.526996823903072</v>
      </c>
      <c r="T58">
        <v>16.998000235266442</v>
      </c>
      <c r="U58" s="156">
        <f t="shared" si="2"/>
        <v>85.000000000000014</v>
      </c>
      <c r="V58" s="154">
        <f t="shared" si="3"/>
        <v>0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23.83</v>
      </c>
      <c r="J59">
        <f>BYPL_EOD!AI59+BYPL_EOD!AJ59</f>
        <v>13.54</v>
      </c>
      <c r="K59">
        <f>MES_EOD!AI59+MES_EOD!AJ59</f>
        <v>5.1100000000000003</v>
      </c>
      <c r="L59">
        <f>NDMC_EOD!AI59+NDMC_EOD!AJ59</f>
        <v>25.53</v>
      </c>
      <c r="M59">
        <f>TPDDL_EOD!AI59+TPDDL_EOD!AJ59</f>
        <v>17</v>
      </c>
      <c r="N59">
        <f t="shared" si="0"/>
        <v>85.009999999999991</v>
      </c>
      <c r="O59" s="154">
        <f t="shared" si="1"/>
        <v>-9.9999999999909051E-3</v>
      </c>
      <c r="P59">
        <v>23.827196800376427</v>
      </c>
      <c r="Q59">
        <v>13.538407246206329</v>
      </c>
      <c r="R59">
        <v>5.1093988942477369</v>
      </c>
      <c r="S59">
        <v>25.526996823903072</v>
      </c>
      <c r="T59">
        <v>16.998000235266442</v>
      </c>
      <c r="U59" s="156">
        <f t="shared" si="2"/>
        <v>85.000000000000014</v>
      </c>
      <c r="V59" s="154">
        <f t="shared" si="3"/>
        <v>0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23.83</v>
      </c>
      <c r="J60">
        <f>BYPL_EOD!AI60+BYPL_EOD!AJ60</f>
        <v>13.54</v>
      </c>
      <c r="K60">
        <f>MES_EOD!AI60+MES_EOD!AJ60</f>
        <v>5.1100000000000003</v>
      </c>
      <c r="L60">
        <f>NDMC_EOD!AI60+NDMC_EOD!AJ60</f>
        <v>25.53</v>
      </c>
      <c r="M60">
        <f>TPDDL_EOD!AI60+TPDDL_EOD!AJ60</f>
        <v>17</v>
      </c>
      <c r="N60">
        <f t="shared" si="0"/>
        <v>85.009999999999991</v>
      </c>
      <c r="O60" s="154">
        <f t="shared" si="1"/>
        <v>-9.9999999999909051E-3</v>
      </c>
      <c r="P60">
        <v>23.827196800376427</v>
      </c>
      <c r="Q60">
        <v>13.538407246206329</v>
      </c>
      <c r="R60">
        <v>5.1093988942477369</v>
      </c>
      <c r="S60">
        <v>25.526996823903072</v>
      </c>
      <c r="T60">
        <v>16.998000235266442</v>
      </c>
      <c r="U60" s="156">
        <f t="shared" si="2"/>
        <v>85.000000000000014</v>
      </c>
      <c r="V60" s="154">
        <f t="shared" si="3"/>
        <v>0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23.83</v>
      </c>
      <c r="J61">
        <f>BYPL_EOD!AI61+BYPL_EOD!AJ61</f>
        <v>13.54</v>
      </c>
      <c r="K61">
        <f>MES_EOD!AI61+MES_EOD!AJ61</f>
        <v>5.1100000000000003</v>
      </c>
      <c r="L61">
        <f>NDMC_EOD!AI61+NDMC_EOD!AJ61</f>
        <v>25.53</v>
      </c>
      <c r="M61">
        <f>TPDDL_EOD!AI61+TPDDL_EOD!AJ61</f>
        <v>17</v>
      </c>
      <c r="N61">
        <f t="shared" si="0"/>
        <v>85.009999999999991</v>
      </c>
      <c r="O61" s="154">
        <f t="shared" si="1"/>
        <v>-9.9999999999909051E-3</v>
      </c>
      <c r="P61">
        <v>23.827196800376427</v>
      </c>
      <c r="Q61">
        <v>13.538407246206329</v>
      </c>
      <c r="R61">
        <v>5.1093988942477369</v>
      </c>
      <c r="S61">
        <v>25.526996823903072</v>
      </c>
      <c r="T61">
        <v>16.998000235266442</v>
      </c>
      <c r="U61" s="156">
        <f t="shared" si="2"/>
        <v>85.000000000000014</v>
      </c>
      <c r="V61" s="154">
        <f t="shared" si="3"/>
        <v>0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23.83</v>
      </c>
      <c r="J62">
        <f>BYPL_EOD!AI62+BYPL_EOD!AJ62</f>
        <v>13.54</v>
      </c>
      <c r="K62">
        <f>MES_EOD!AI62+MES_EOD!AJ62</f>
        <v>5.1100000000000003</v>
      </c>
      <c r="L62">
        <f>NDMC_EOD!AI62+NDMC_EOD!AJ62</f>
        <v>25.53</v>
      </c>
      <c r="M62">
        <f>TPDDL_EOD!AI62+TPDDL_EOD!AJ62</f>
        <v>17</v>
      </c>
      <c r="N62">
        <f t="shared" si="0"/>
        <v>85.009999999999991</v>
      </c>
      <c r="O62" s="154">
        <f t="shared" si="1"/>
        <v>-9.9999999999909051E-3</v>
      </c>
      <c r="P62">
        <v>23.827196800376427</v>
      </c>
      <c r="Q62">
        <v>13.538407246206329</v>
      </c>
      <c r="R62">
        <v>5.1093988942477369</v>
      </c>
      <c r="S62">
        <v>25.526996823903072</v>
      </c>
      <c r="T62">
        <v>16.998000235266442</v>
      </c>
      <c r="U62" s="156">
        <f t="shared" si="2"/>
        <v>85.000000000000014</v>
      </c>
      <c r="V62" s="154">
        <f t="shared" si="3"/>
        <v>0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82</v>
      </c>
      <c r="E63">
        <f>PPCL!P63</f>
        <v>0</v>
      </c>
      <c r="F63">
        <f t="shared" si="4"/>
        <v>285</v>
      </c>
      <c r="G63">
        <f t="shared" si="5"/>
        <v>82</v>
      </c>
      <c r="H63" s="154"/>
      <c r="I63">
        <f>BRPL_EOD!AI63+BRPL_EOD!AJ63</f>
        <v>22.74</v>
      </c>
      <c r="J63">
        <f>BYPL_EOD!AI63+BYPL_EOD!AJ63</f>
        <v>12.91</v>
      </c>
      <c r="K63">
        <f>MES_EOD!AI63+MES_EOD!AJ63</f>
        <v>5</v>
      </c>
      <c r="L63">
        <f>NDMC_EOD!AI63+NDMC_EOD!AJ63</f>
        <v>24.35</v>
      </c>
      <c r="M63">
        <f>TPDDL_EOD!AI63+TPDDL_EOD!AJ63</f>
        <v>17</v>
      </c>
      <c r="N63">
        <f t="shared" si="0"/>
        <v>82</v>
      </c>
      <c r="O63" s="154">
        <f t="shared" si="1"/>
        <v>0</v>
      </c>
      <c r="P63">
        <v>22.74</v>
      </c>
      <c r="Q63">
        <v>12.91</v>
      </c>
      <c r="R63">
        <v>5</v>
      </c>
      <c r="S63">
        <v>24.35</v>
      </c>
      <c r="T63">
        <v>17</v>
      </c>
      <c r="U63" s="156">
        <f t="shared" si="2"/>
        <v>82</v>
      </c>
      <c r="V63" s="154">
        <f t="shared" si="3"/>
        <v>0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23.83</v>
      </c>
      <c r="J64">
        <f>BYPL_EOD!AI64+BYPL_EOD!AJ64</f>
        <v>13.54</v>
      </c>
      <c r="K64">
        <f>MES_EOD!AI64+MES_EOD!AJ64</f>
        <v>5.1100000000000003</v>
      </c>
      <c r="L64">
        <f>NDMC_EOD!AI64+NDMC_EOD!AJ64</f>
        <v>25.53</v>
      </c>
      <c r="M64">
        <f>TPDDL_EOD!AI64+TPDDL_EOD!AJ64</f>
        <v>17</v>
      </c>
      <c r="N64">
        <f t="shared" si="0"/>
        <v>85.009999999999991</v>
      </c>
      <c r="O64" s="154">
        <f t="shared" si="1"/>
        <v>-9.9999999999909051E-3</v>
      </c>
      <c r="P64">
        <v>23.827196800376427</v>
      </c>
      <c r="Q64">
        <v>13.538407246206329</v>
      </c>
      <c r="R64">
        <v>5.1093988942477369</v>
      </c>
      <c r="S64">
        <v>25.526996823903072</v>
      </c>
      <c r="T64">
        <v>16.998000235266442</v>
      </c>
      <c r="U64" s="156">
        <f t="shared" si="2"/>
        <v>85.000000000000014</v>
      </c>
      <c r="V64" s="154">
        <f t="shared" si="3"/>
        <v>0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23.83</v>
      </c>
      <c r="J65">
        <f>BYPL_EOD!AI65+BYPL_EOD!AJ65</f>
        <v>13.54</v>
      </c>
      <c r="K65">
        <f>MES_EOD!AI65+MES_EOD!AJ65</f>
        <v>5.1100000000000003</v>
      </c>
      <c r="L65">
        <f>NDMC_EOD!AI65+NDMC_EOD!AJ65</f>
        <v>25.53</v>
      </c>
      <c r="M65">
        <f>TPDDL_EOD!AI65+TPDDL_EOD!AJ65</f>
        <v>17</v>
      </c>
      <c r="N65">
        <f t="shared" si="0"/>
        <v>85.009999999999991</v>
      </c>
      <c r="O65" s="154">
        <f t="shared" si="1"/>
        <v>-9.9999999999909051E-3</v>
      </c>
      <c r="P65">
        <v>23.827196800376427</v>
      </c>
      <c r="Q65">
        <v>13.538407246206329</v>
      </c>
      <c r="R65">
        <v>5.1093988942477369</v>
      </c>
      <c r="S65">
        <v>25.526996823903072</v>
      </c>
      <c r="T65">
        <v>16.998000235266442</v>
      </c>
      <c r="U65" s="156">
        <f t="shared" si="2"/>
        <v>85.000000000000014</v>
      </c>
      <c r="V65" s="154">
        <f t="shared" si="3"/>
        <v>0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23.83</v>
      </c>
      <c r="J66">
        <f>BYPL_EOD!AI66+BYPL_EOD!AJ66</f>
        <v>13.54</v>
      </c>
      <c r="K66">
        <f>MES_EOD!AI66+MES_EOD!AJ66</f>
        <v>5.1100000000000003</v>
      </c>
      <c r="L66">
        <f>NDMC_EOD!AI66+NDMC_EOD!AJ66</f>
        <v>25.53</v>
      </c>
      <c r="M66">
        <f>TPDDL_EOD!AI66+TPDDL_EOD!AJ66</f>
        <v>17</v>
      </c>
      <c r="N66">
        <f t="shared" si="0"/>
        <v>85.009999999999991</v>
      </c>
      <c r="O66" s="154">
        <f t="shared" si="1"/>
        <v>-9.9999999999909051E-3</v>
      </c>
      <c r="P66">
        <v>23.827196800376427</v>
      </c>
      <c r="Q66">
        <v>13.538407246206329</v>
      </c>
      <c r="R66">
        <v>5.1093988942477369</v>
      </c>
      <c r="S66">
        <v>25.526996823903072</v>
      </c>
      <c r="T66">
        <v>16.998000235266442</v>
      </c>
      <c r="U66" s="156">
        <f t="shared" si="2"/>
        <v>85.000000000000014</v>
      </c>
      <c r="V66" s="154">
        <f t="shared" si="3"/>
        <v>0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23.83</v>
      </c>
      <c r="J67">
        <f>BYPL_EOD!AI67+BYPL_EOD!AJ67</f>
        <v>13.54</v>
      </c>
      <c r="K67">
        <f>MES_EOD!AI67+MES_EOD!AJ67</f>
        <v>5.1100000000000003</v>
      </c>
      <c r="L67">
        <f>NDMC_EOD!AI67+NDMC_EOD!AJ67</f>
        <v>25.53</v>
      </c>
      <c r="M67">
        <f>TPDDL_EOD!AI67+TPDDL_EOD!AJ67</f>
        <v>17</v>
      </c>
      <c r="N67">
        <f t="shared" ref="N67:N98" si="6">SUM(I67:M67)</f>
        <v>85.009999999999991</v>
      </c>
      <c r="O67" s="154">
        <f t="shared" ref="O67:O98" si="7">G67-N67</f>
        <v>-9.9999999999909051E-3</v>
      </c>
      <c r="P67">
        <v>23.827196800376427</v>
      </c>
      <c r="Q67">
        <v>13.538407246206329</v>
      </c>
      <c r="R67">
        <v>5.1093988942477369</v>
      </c>
      <c r="S67">
        <v>25.526996823903072</v>
      </c>
      <c r="T67">
        <v>16.998000235266442</v>
      </c>
      <c r="U67" s="156">
        <f t="shared" ref="U67:U98" si="8">SUM(P67:T67)</f>
        <v>85.000000000000014</v>
      </c>
      <c r="V67" s="154">
        <f t="shared" ref="V67:V99" si="9">G67-U67</f>
        <v>0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23.83</v>
      </c>
      <c r="J68">
        <f>BYPL_EOD!AI68+BYPL_EOD!AJ68</f>
        <v>13.54</v>
      </c>
      <c r="K68">
        <f>MES_EOD!AI68+MES_EOD!AJ68</f>
        <v>5.1100000000000003</v>
      </c>
      <c r="L68">
        <f>NDMC_EOD!AI68+NDMC_EOD!AJ68</f>
        <v>25.53</v>
      </c>
      <c r="M68">
        <f>TPDDL_EOD!AI68+TPDDL_EOD!AJ68</f>
        <v>17</v>
      </c>
      <c r="N68">
        <f t="shared" si="6"/>
        <v>85.009999999999991</v>
      </c>
      <c r="O68" s="154">
        <f t="shared" si="7"/>
        <v>-9.9999999999909051E-3</v>
      </c>
      <c r="P68">
        <v>23.827196800376427</v>
      </c>
      <c r="Q68">
        <v>13.538407246206329</v>
      </c>
      <c r="R68">
        <v>5.1093988942477369</v>
      </c>
      <c r="S68">
        <v>25.526996823903072</v>
      </c>
      <c r="T68">
        <v>16.998000235266442</v>
      </c>
      <c r="U68" s="156">
        <f t="shared" si="8"/>
        <v>85.000000000000014</v>
      </c>
      <c r="V68" s="154">
        <f t="shared" si="9"/>
        <v>0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82</v>
      </c>
      <c r="E69">
        <f>PPCL!P69</f>
        <v>0</v>
      </c>
      <c r="F69">
        <f t="shared" si="10"/>
        <v>285</v>
      </c>
      <c r="G69">
        <f t="shared" si="11"/>
        <v>82</v>
      </c>
      <c r="H69" s="154"/>
      <c r="I69">
        <f>BRPL_EOD!AI69+BRPL_EOD!AJ69</f>
        <v>22.74</v>
      </c>
      <c r="J69">
        <f>BYPL_EOD!AI69+BYPL_EOD!AJ69</f>
        <v>12.91</v>
      </c>
      <c r="K69">
        <f>MES_EOD!AI69+MES_EOD!AJ69</f>
        <v>5</v>
      </c>
      <c r="L69">
        <f>NDMC_EOD!AI69+NDMC_EOD!AJ69</f>
        <v>24.35</v>
      </c>
      <c r="M69">
        <f>TPDDL_EOD!AI69+TPDDL_EOD!AJ69</f>
        <v>17</v>
      </c>
      <c r="N69">
        <f t="shared" si="6"/>
        <v>82</v>
      </c>
      <c r="O69" s="154">
        <f t="shared" si="7"/>
        <v>0</v>
      </c>
      <c r="P69">
        <v>22.74</v>
      </c>
      <c r="Q69">
        <v>12.91</v>
      </c>
      <c r="R69">
        <v>5</v>
      </c>
      <c r="S69">
        <v>24.35</v>
      </c>
      <c r="T69">
        <v>17</v>
      </c>
      <c r="U69" s="156">
        <f t="shared" si="8"/>
        <v>82</v>
      </c>
      <c r="V69" s="154">
        <f t="shared" si="9"/>
        <v>0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23.83</v>
      </c>
      <c r="J70">
        <f>BYPL_EOD!AI70+BYPL_EOD!AJ70</f>
        <v>13.54</v>
      </c>
      <c r="K70">
        <f>MES_EOD!AI70+MES_EOD!AJ70</f>
        <v>5.1100000000000003</v>
      </c>
      <c r="L70">
        <f>NDMC_EOD!AI70+NDMC_EOD!AJ70</f>
        <v>25.53</v>
      </c>
      <c r="M70">
        <f>TPDDL_EOD!AI70+TPDDL_EOD!AJ70</f>
        <v>17</v>
      </c>
      <c r="N70">
        <f t="shared" si="6"/>
        <v>85.009999999999991</v>
      </c>
      <c r="O70" s="154">
        <f t="shared" si="7"/>
        <v>-9.9999999999909051E-3</v>
      </c>
      <c r="P70">
        <v>23.827196800376427</v>
      </c>
      <c r="Q70">
        <v>13.538407246206329</v>
      </c>
      <c r="R70">
        <v>5.1093988942477369</v>
      </c>
      <c r="S70">
        <v>25.526996823903072</v>
      </c>
      <c r="T70">
        <v>16.998000235266442</v>
      </c>
      <c r="U70" s="156">
        <f t="shared" si="8"/>
        <v>85.000000000000014</v>
      </c>
      <c r="V70" s="154">
        <f t="shared" si="9"/>
        <v>0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23.83</v>
      </c>
      <c r="J71">
        <f>BYPL_EOD!AI71+BYPL_EOD!AJ71</f>
        <v>13.54</v>
      </c>
      <c r="K71">
        <f>MES_EOD!AI71+MES_EOD!AJ71</f>
        <v>5.1100000000000003</v>
      </c>
      <c r="L71">
        <f>NDMC_EOD!AI71+NDMC_EOD!AJ71</f>
        <v>25.53</v>
      </c>
      <c r="M71">
        <f>TPDDL_EOD!AI71+TPDDL_EOD!AJ71</f>
        <v>17</v>
      </c>
      <c r="N71">
        <f t="shared" si="6"/>
        <v>85.009999999999991</v>
      </c>
      <c r="O71" s="154">
        <f t="shared" si="7"/>
        <v>-9.9999999999909051E-3</v>
      </c>
      <c r="P71">
        <v>23.827196800376427</v>
      </c>
      <c r="Q71">
        <v>13.538407246206329</v>
      </c>
      <c r="R71">
        <v>5.1093988942477369</v>
      </c>
      <c r="S71">
        <v>25.526996823903072</v>
      </c>
      <c r="T71">
        <v>16.998000235266442</v>
      </c>
      <c r="U71" s="156">
        <f t="shared" si="8"/>
        <v>85.000000000000014</v>
      </c>
      <c r="V71" s="154">
        <f t="shared" si="9"/>
        <v>0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23.83</v>
      </c>
      <c r="J72">
        <f>BYPL_EOD!AI72+BYPL_EOD!AJ72</f>
        <v>13.54</v>
      </c>
      <c r="K72">
        <f>MES_EOD!AI72+MES_EOD!AJ72</f>
        <v>5.1100000000000003</v>
      </c>
      <c r="L72">
        <f>NDMC_EOD!AI72+NDMC_EOD!AJ72</f>
        <v>25.53</v>
      </c>
      <c r="M72">
        <f>TPDDL_EOD!AI72+TPDDL_EOD!AJ72</f>
        <v>17</v>
      </c>
      <c r="N72">
        <f t="shared" si="6"/>
        <v>85.009999999999991</v>
      </c>
      <c r="O72" s="154">
        <f t="shared" si="7"/>
        <v>-9.9999999999909051E-3</v>
      </c>
      <c r="P72">
        <v>23.827196800376427</v>
      </c>
      <c r="Q72">
        <v>13.538407246206329</v>
      </c>
      <c r="R72">
        <v>5.1093988942477369</v>
      </c>
      <c r="S72">
        <v>25.526996823903072</v>
      </c>
      <c r="T72">
        <v>16.998000235266442</v>
      </c>
      <c r="U72" s="156">
        <f t="shared" si="8"/>
        <v>85.000000000000014</v>
      </c>
      <c r="V72" s="154">
        <f t="shared" si="9"/>
        <v>0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23.83</v>
      </c>
      <c r="J73">
        <f>BYPL_EOD!AI73+BYPL_EOD!AJ73</f>
        <v>13.54</v>
      </c>
      <c r="K73">
        <f>MES_EOD!AI73+MES_EOD!AJ73</f>
        <v>5.1100000000000003</v>
      </c>
      <c r="L73">
        <f>NDMC_EOD!AI73+NDMC_EOD!AJ73</f>
        <v>25.53</v>
      </c>
      <c r="M73">
        <f>TPDDL_EOD!AI73+TPDDL_EOD!AJ73</f>
        <v>17</v>
      </c>
      <c r="N73">
        <f t="shared" si="6"/>
        <v>85.009999999999991</v>
      </c>
      <c r="O73" s="154">
        <f t="shared" si="7"/>
        <v>-9.9999999999909051E-3</v>
      </c>
      <c r="P73">
        <v>23.827196800376427</v>
      </c>
      <c r="Q73">
        <v>13.538407246206329</v>
      </c>
      <c r="R73">
        <v>5.1093988942477369</v>
      </c>
      <c r="S73">
        <v>25.526996823903072</v>
      </c>
      <c r="T73">
        <v>16.998000235266442</v>
      </c>
      <c r="U73" s="156">
        <f t="shared" si="8"/>
        <v>85.000000000000014</v>
      </c>
      <c r="V73" s="154">
        <f t="shared" si="9"/>
        <v>0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23.83</v>
      </c>
      <c r="J74">
        <f>BYPL_EOD!AI74+BYPL_EOD!AJ74</f>
        <v>13.54</v>
      </c>
      <c r="K74">
        <f>MES_EOD!AI74+MES_EOD!AJ74</f>
        <v>5.1100000000000003</v>
      </c>
      <c r="L74">
        <f>NDMC_EOD!AI74+NDMC_EOD!AJ74</f>
        <v>25.53</v>
      </c>
      <c r="M74">
        <f>TPDDL_EOD!AI74+TPDDL_EOD!AJ74</f>
        <v>17</v>
      </c>
      <c r="N74">
        <f t="shared" si="6"/>
        <v>85.009999999999991</v>
      </c>
      <c r="O74" s="154">
        <f t="shared" si="7"/>
        <v>-9.9999999999909051E-3</v>
      </c>
      <c r="P74">
        <v>23.827196800376427</v>
      </c>
      <c r="Q74">
        <v>13.538407246206329</v>
      </c>
      <c r="R74">
        <v>5.1093988942477369</v>
      </c>
      <c r="S74">
        <v>25.526996823903072</v>
      </c>
      <c r="T74">
        <v>16.998000235266442</v>
      </c>
      <c r="U74" s="156">
        <f t="shared" si="8"/>
        <v>85.000000000000014</v>
      </c>
      <c r="V74" s="154">
        <f t="shared" si="9"/>
        <v>0</v>
      </c>
    </row>
    <row r="75" spans="1:22">
      <c r="A75" t="s">
        <v>117</v>
      </c>
      <c r="B75">
        <f>PPCL!D75</f>
        <v>288</v>
      </c>
      <c r="C75">
        <f>PPCL!E75</f>
        <v>0</v>
      </c>
      <c r="D75">
        <f>PPCL!O75</f>
        <v>82</v>
      </c>
      <c r="E75">
        <f>PPCL!P75</f>
        <v>0</v>
      </c>
      <c r="F75">
        <f t="shared" si="10"/>
        <v>288</v>
      </c>
      <c r="G75">
        <f t="shared" si="11"/>
        <v>82</v>
      </c>
      <c r="H75" s="154"/>
      <c r="I75">
        <f>BRPL_EOD!AI75+BRPL_EOD!AJ75</f>
        <v>22.74</v>
      </c>
      <c r="J75">
        <f>BYPL_EOD!AI75+BYPL_EOD!AJ75</f>
        <v>12.91</v>
      </c>
      <c r="K75">
        <f>MES_EOD!AI75+MES_EOD!AJ75</f>
        <v>5</v>
      </c>
      <c r="L75">
        <f>NDMC_EOD!AI75+NDMC_EOD!AJ75</f>
        <v>24.35</v>
      </c>
      <c r="M75">
        <f>TPDDL_EOD!AI75+TPDDL_EOD!AJ75</f>
        <v>17</v>
      </c>
      <c r="N75">
        <f t="shared" si="6"/>
        <v>82</v>
      </c>
      <c r="O75" s="154">
        <f t="shared" si="7"/>
        <v>0</v>
      </c>
      <c r="P75">
        <v>22.74</v>
      </c>
      <c r="Q75">
        <v>12.91</v>
      </c>
      <c r="R75">
        <v>5</v>
      </c>
      <c r="S75">
        <v>24.35</v>
      </c>
      <c r="T75">
        <v>17</v>
      </c>
      <c r="U75" s="156">
        <f t="shared" si="8"/>
        <v>82</v>
      </c>
      <c r="V75" s="154">
        <f t="shared" si="9"/>
        <v>0</v>
      </c>
    </row>
    <row r="76" spans="1:22">
      <c r="A76" t="s">
        <v>118</v>
      </c>
      <c r="B76">
        <f>PPCL!D76</f>
        <v>288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288</v>
      </c>
      <c r="G76">
        <f t="shared" si="11"/>
        <v>85</v>
      </c>
      <c r="H76" s="154"/>
      <c r="I76">
        <f>BRPL_EOD!AI76+BRPL_EOD!AJ76</f>
        <v>23.83</v>
      </c>
      <c r="J76">
        <f>BYPL_EOD!AI76+BYPL_EOD!AJ76</f>
        <v>13.54</v>
      </c>
      <c r="K76">
        <f>MES_EOD!AI76+MES_EOD!AJ76</f>
        <v>5.1100000000000003</v>
      </c>
      <c r="L76">
        <f>NDMC_EOD!AI76+NDMC_EOD!AJ76</f>
        <v>25.53</v>
      </c>
      <c r="M76">
        <f>TPDDL_EOD!AI76+TPDDL_EOD!AJ76</f>
        <v>17</v>
      </c>
      <c r="N76">
        <f t="shared" si="6"/>
        <v>85.009999999999991</v>
      </c>
      <c r="O76" s="154">
        <f t="shared" si="7"/>
        <v>-9.9999999999909051E-3</v>
      </c>
      <c r="P76">
        <v>23.827196800376427</v>
      </c>
      <c r="Q76">
        <v>13.538407246206329</v>
      </c>
      <c r="R76">
        <v>5.1093988942477369</v>
      </c>
      <c r="S76">
        <v>25.526996823903072</v>
      </c>
      <c r="T76">
        <v>16.998000235266442</v>
      </c>
      <c r="U76" s="156">
        <f t="shared" si="8"/>
        <v>85.000000000000014</v>
      </c>
      <c r="V76" s="154">
        <f t="shared" si="9"/>
        <v>0</v>
      </c>
    </row>
    <row r="77" spans="1:22">
      <c r="A77" t="s">
        <v>119</v>
      </c>
      <c r="B77">
        <f>PPCL!D77</f>
        <v>288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288</v>
      </c>
      <c r="G77">
        <f t="shared" si="11"/>
        <v>85</v>
      </c>
      <c r="H77" s="154"/>
      <c r="I77">
        <f>BRPL_EOD!AI77+BRPL_EOD!AJ77</f>
        <v>23.83</v>
      </c>
      <c r="J77">
        <f>BYPL_EOD!AI77+BYPL_EOD!AJ77</f>
        <v>13.54</v>
      </c>
      <c r="K77">
        <f>MES_EOD!AI77+MES_EOD!AJ77</f>
        <v>5.1100000000000003</v>
      </c>
      <c r="L77">
        <f>NDMC_EOD!AI77+NDMC_EOD!AJ77</f>
        <v>25.53</v>
      </c>
      <c r="M77">
        <f>TPDDL_EOD!AI77+TPDDL_EOD!AJ77</f>
        <v>17</v>
      </c>
      <c r="N77">
        <f t="shared" si="6"/>
        <v>85.009999999999991</v>
      </c>
      <c r="O77" s="154">
        <f t="shared" si="7"/>
        <v>-9.9999999999909051E-3</v>
      </c>
      <c r="P77">
        <v>23.827196800376427</v>
      </c>
      <c r="Q77">
        <v>13.538407246206329</v>
      </c>
      <c r="R77">
        <v>5.1093988942477369</v>
      </c>
      <c r="S77">
        <v>25.526996823903072</v>
      </c>
      <c r="T77">
        <v>16.998000235266442</v>
      </c>
      <c r="U77" s="156">
        <f t="shared" si="8"/>
        <v>85.000000000000014</v>
      </c>
      <c r="V77" s="154">
        <f t="shared" si="9"/>
        <v>0</v>
      </c>
    </row>
    <row r="78" spans="1:22">
      <c r="A78" t="s">
        <v>120</v>
      </c>
      <c r="B78">
        <f>PPCL!D78</f>
        <v>288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288</v>
      </c>
      <c r="G78">
        <f t="shared" si="11"/>
        <v>85</v>
      </c>
      <c r="H78" s="154"/>
      <c r="I78">
        <f>BRPL_EOD!AI78+BRPL_EOD!AJ78</f>
        <v>23.83</v>
      </c>
      <c r="J78">
        <f>BYPL_EOD!AI78+BYPL_EOD!AJ78</f>
        <v>13.54</v>
      </c>
      <c r="K78">
        <f>MES_EOD!AI78+MES_EOD!AJ78</f>
        <v>5.1100000000000003</v>
      </c>
      <c r="L78">
        <f>NDMC_EOD!AI78+NDMC_EOD!AJ78</f>
        <v>25.53</v>
      </c>
      <c r="M78">
        <f>TPDDL_EOD!AI78+TPDDL_EOD!AJ78</f>
        <v>17</v>
      </c>
      <c r="N78">
        <f t="shared" si="6"/>
        <v>85.009999999999991</v>
      </c>
      <c r="O78" s="154">
        <f t="shared" si="7"/>
        <v>-9.9999999999909051E-3</v>
      </c>
      <c r="P78">
        <v>23.827196800376427</v>
      </c>
      <c r="Q78">
        <v>13.538407246206329</v>
      </c>
      <c r="R78">
        <v>5.1093988942477369</v>
      </c>
      <c r="S78">
        <v>25.526996823903072</v>
      </c>
      <c r="T78">
        <v>16.998000235266442</v>
      </c>
      <c r="U78" s="156">
        <f t="shared" si="8"/>
        <v>85.000000000000014</v>
      </c>
      <c r="V78" s="154">
        <f t="shared" si="9"/>
        <v>0</v>
      </c>
    </row>
    <row r="79" spans="1:22">
      <c r="A79" t="s">
        <v>121</v>
      </c>
      <c r="B79">
        <f>PPCL!D79</f>
        <v>288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288</v>
      </c>
      <c r="G79">
        <f t="shared" si="11"/>
        <v>85</v>
      </c>
      <c r="H79" s="154"/>
      <c r="I79">
        <f>BRPL_EOD!AI79+BRPL_EOD!AJ79</f>
        <v>23.83</v>
      </c>
      <c r="J79">
        <f>BYPL_EOD!AI79+BYPL_EOD!AJ79</f>
        <v>13.54</v>
      </c>
      <c r="K79">
        <f>MES_EOD!AI79+MES_EOD!AJ79</f>
        <v>5.1100000000000003</v>
      </c>
      <c r="L79">
        <f>NDMC_EOD!AI79+NDMC_EOD!AJ79</f>
        <v>25.53</v>
      </c>
      <c r="M79">
        <f>TPDDL_EOD!AI79+TPDDL_EOD!AJ79</f>
        <v>17</v>
      </c>
      <c r="N79">
        <f t="shared" si="6"/>
        <v>85.009999999999991</v>
      </c>
      <c r="O79" s="154">
        <f t="shared" si="7"/>
        <v>-9.9999999999909051E-3</v>
      </c>
      <c r="P79">
        <v>23.827196800376427</v>
      </c>
      <c r="Q79">
        <v>13.538407246206329</v>
      </c>
      <c r="R79">
        <v>5.1093988942477369</v>
      </c>
      <c r="S79">
        <v>25.526996823903072</v>
      </c>
      <c r="T79">
        <v>16.998000235266442</v>
      </c>
      <c r="U79" s="156">
        <f t="shared" si="8"/>
        <v>85.000000000000014</v>
      </c>
      <c r="V79" s="154">
        <f t="shared" si="9"/>
        <v>0</v>
      </c>
    </row>
    <row r="80" spans="1:22">
      <c r="A80" t="s">
        <v>122</v>
      </c>
      <c r="B80">
        <f>PPCL!D80</f>
        <v>288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288</v>
      </c>
      <c r="G80">
        <f t="shared" si="11"/>
        <v>85</v>
      </c>
      <c r="H80" s="154"/>
      <c r="I80">
        <f>BRPL_EOD!AI80+BRPL_EOD!AJ80</f>
        <v>23.83</v>
      </c>
      <c r="J80">
        <f>BYPL_EOD!AI80+BYPL_EOD!AJ80</f>
        <v>13.54</v>
      </c>
      <c r="K80">
        <f>MES_EOD!AI80+MES_EOD!AJ80</f>
        <v>5.1100000000000003</v>
      </c>
      <c r="L80">
        <f>NDMC_EOD!AI80+NDMC_EOD!AJ80</f>
        <v>25.53</v>
      </c>
      <c r="M80">
        <f>TPDDL_EOD!AI80+TPDDL_EOD!AJ80</f>
        <v>17</v>
      </c>
      <c r="N80">
        <f t="shared" si="6"/>
        <v>85.009999999999991</v>
      </c>
      <c r="O80" s="154">
        <f t="shared" si="7"/>
        <v>-9.9999999999909051E-3</v>
      </c>
      <c r="P80">
        <v>23.827196800376427</v>
      </c>
      <c r="Q80">
        <v>13.538407246206329</v>
      </c>
      <c r="R80">
        <v>5.1093988942477369</v>
      </c>
      <c r="S80">
        <v>25.526996823903072</v>
      </c>
      <c r="T80">
        <v>16.998000235266442</v>
      </c>
      <c r="U80" s="156">
        <f t="shared" si="8"/>
        <v>85.000000000000014</v>
      </c>
      <c r="V80" s="154">
        <f t="shared" si="9"/>
        <v>0</v>
      </c>
    </row>
    <row r="81" spans="1:22">
      <c r="A81" t="s">
        <v>123</v>
      </c>
      <c r="B81">
        <f>PPCL!D81</f>
        <v>288</v>
      </c>
      <c r="C81">
        <f>PPCL!E81</f>
        <v>0</v>
      </c>
      <c r="D81">
        <f>PPCL!O81</f>
        <v>87</v>
      </c>
      <c r="E81">
        <f>PPCL!P81</f>
        <v>0</v>
      </c>
      <c r="F81">
        <f t="shared" si="10"/>
        <v>288</v>
      </c>
      <c r="G81">
        <f t="shared" si="11"/>
        <v>87</v>
      </c>
      <c r="H81" s="154"/>
      <c r="I81">
        <f>BRPL_EOD!AI81+BRPL_EOD!AJ81</f>
        <v>24.53</v>
      </c>
      <c r="J81">
        <f>BYPL_EOD!AI81+BYPL_EOD!AJ81</f>
        <v>13.94</v>
      </c>
      <c r="K81">
        <f>MES_EOD!AI81+MES_EOD!AJ81</f>
        <v>5.26</v>
      </c>
      <c r="L81">
        <f>NDMC_EOD!AI81+NDMC_EOD!AJ81</f>
        <v>26.28</v>
      </c>
      <c r="M81">
        <f>TPDDL_EOD!AI81+TPDDL_EOD!AJ81</f>
        <v>17</v>
      </c>
      <c r="N81">
        <f t="shared" si="6"/>
        <v>87.009999999999991</v>
      </c>
      <c r="O81" s="154">
        <f t="shared" si="7"/>
        <v>-9.9999999999909051E-3</v>
      </c>
      <c r="P81">
        <v>24.527180783817954</v>
      </c>
      <c r="Q81">
        <v>13.938397885300541</v>
      </c>
      <c r="R81">
        <v>5.2593954717848526</v>
      </c>
      <c r="S81">
        <v>26.276979657510633</v>
      </c>
      <c r="T81">
        <v>16.998046201586025</v>
      </c>
      <c r="U81" s="156">
        <f t="shared" si="8"/>
        <v>87</v>
      </c>
      <c r="V81" s="154">
        <f t="shared" si="9"/>
        <v>0</v>
      </c>
    </row>
    <row r="82" spans="1:22">
      <c r="A82" t="s">
        <v>124</v>
      </c>
      <c r="B82">
        <f>PPCL!D82</f>
        <v>288</v>
      </c>
      <c r="C82">
        <f>PPCL!E82</f>
        <v>0</v>
      </c>
      <c r="D82">
        <f>PPCL!O82</f>
        <v>90</v>
      </c>
      <c r="E82">
        <f>PPCL!P82</f>
        <v>0</v>
      </c>
      <c r="F82">
        <f t="shared" si="10"/>
        <v>288</v>
      </c>
      <c r="G82">
        <f t="shared" si="11"/>
        <v>90</v>
      </c>
      <c r="H82" s="154"/>
      <c r="I82">
        <f>BRPL_EOD!AI82+BRPL_EOD!AJ82</f>
        <v>25.46</v>
      </c>
      <c r="J82">
        <f>BYPL_EOD!AI82+BYPL_EOD!AJ82</f>
        <v>14.46</v>
      </c>
      <c r="K82">
        <f>MES_EOD!AI82+MES_EOD!AJ82</f>
        <v>5.45</v>
      </c>
      <c r="L82">
        <f>NDMC_EOD!AI82+NDMC_EOD!AJ82</f>
        <v>27.27</v>
      </c>
      <c r="M82">
        <f>TPDDL_EOD!AI82+TPDDL_EOD!AJ82</f>
        <v>17.350000000000001</v>
      </c>
      <c r="N82">
        <f t="shared" si="6"/>
        <v>89.990000000000009</v>
      </c>
      <c r="O82" s="154">
        <f t="shared" si="7"/>
        <v>9.9999999999909051E-3</v>
      </c>
      <c r="P82">
        <v>25.462829203244802</v>
      </c>
      <c r="Q82">
        <v>14.461606845205022</v>
      </c>
      <c r="R82">
        <v>5.4506056228469824</v>
      </c>
      <c r="S82">
        <v>27.273030336704075</v>
      </c>
      <c r="T82">
        <v>17.351927991999112</v>
      </c>
      <c r="U82" s="156">
        <f t="shared" si="8"/>
        <v>89.999999999999972</v>
      </c>
      <c r="V82" s="154">
        <f t="shared" si="9"/>
        <v>0</v>
      </c>
    </row>
    <row r="83" spans="1:22">
      <c r="A83" t="s">
        <v>125</v>
      </c>
      <c r="B83">
        <f>PPCL!D83</f>
        <v>288</v>
      </c>
      <c r="C83">
        <f>PPCL!E83</f>
        <v>0</v>
      </c>
      <c r="D83">
        <f>PPCL!O83</f>
        <v>90</v>
      </c>
      <c r="E83">
        <f>PPCL!P83</f>
        <v>0</v>
      </c>
      <c r="F83">
        <f t="shared" si="10"/>
        <v>288</v>
      </c>
      <c r="G83">
        <f t="shared" si="11"/>
        <v>90</v>
      </c>
      <c r="H83" s="154"/>
      <c r="I83">
        <f>BRPL_EOD!AI83+BRPL_EOD!AJ83</f>
        <v>25.46</v>
      </c>
      <c r="J83">
        <f>BYPL_EOD!AI83+BYPL_EOD!AJ83</f>
        <v>14.46</v>
      </c>
      <c r="K83">
        <f>MES_EOD!AI83+MES_EOD!AJ83</f>
        <v>5.45</v>
      </c>
      <c r="L83">
        <f>NDMC_EOD!AI83+NDMC_EOD!AJ83</f>
        <v>27.27</v>
      </c>
      <c r="M83">
        <f>TPDDL_EOD!AI83+TPDDL_EOD!AJ83</f>
        <v>17.350000000000001</v>
      </c>
      <c r="N83">
        <f t="shared" si="6"/>
        <v>89.990000000000009</v>
      </c>
      <c r="O83" s="154">
        <f t="shared" si="7"/>
        <v>9.9999999999909051E-3</v>
      </c>
      <c r="P83">
        <v>25.462829203244802</v>
      </c>
      <c r="Q83">
        <v>14.461606845205022</v>
      </c>
      <c r="R83">
        <v>5.4506056228469824</v>
      </c>
      <c r="S83">
        <v>27.273030336704075</v>
      </c>
      <c r="T83">
        <v>17.351927991999112</v>
      </c>
      <c r="U83" s="156">
        <f t="shared" si="8"/>
        <v>89.999999999999972</v>
      </c>
      <c r="V83" s="154">
        <f t="shared" si="9"/>
        <v>0</v>
      </c>
    </row>
    <row r="84" spans="1:22">
      <c r="A84" t="s">
        <v>126</v>
      </c>
      <c r="B84">
        <f>PPCL!D84</f>
        <v>288</v>
      </c>
      <c r="C84">
        <f>PPCL!E84</f>
        <v>0</v>
      </c>
      <c r="D84">
        <f>PPCL!O84</f>
        <v>90</v>
      </c>
      <c r="E84">
        <f>PPCL!P84</f>
        <v>0</v>
      </c>
      <c r="F84">
        <f t="shared" si="10"/>
        <v>288</v>
      </c>
      <c r="G84">
        <f t="shared" si="11"/>
        <v>90</v>
      </c>
      <c r="H84" s="154"/>
      <c r="I84">
        <f>BRPL_EOD!AI84+BRPL_EOD!AJ84</f>
        <v>25.46</v>
      </c>
      <c r="J84">
        <f>BYPL_EOD!AI84+BYPL_EOD!AJ84</f>
        <v>14.46</v>
      </c>
      <c r="K84">
        <f>MES_EOD!AI84+MES_EOD!AJ84</f>
        <v>5.45</v>
      </c>
      <c r="L84">
        <f>NDMC_EOD!AI84+NDMC_EOD!AJ84</f>
        <v>27.27</v>
      </c>
      <c r="M84">
        <f>TPDDL_EOD!AI84+TPDDL_EOD!AJ84</f>
        <v>17.350000000000001</v>
      </c>
      <c r="N84">
        <f t="shared" si="6"/>
        <v>89.990000000000009</v>
      </c>
      <c r="O84" s="154">
        <f t="shared" si="7"/>
        <v>9.9999999999909051E-3</v>
      </c>
      <c r="P84">
        <v>25.462829203244802</v>
      </c>
      <c r="Q84">
        <v>14.461606845205022</v>
      </c>
      <c r="R84">
        <v>5.4506056228469824</v>
      </c>
      <c r="S84">
        <v>27.273030336704075</v>
      </c>
      <c r="T84">
        <v>17.351927991999112</v>
      </c>
      <c r="U84" s="156">
        <f t="shared" si="8"/>
        <v>89.999999999999972</v>
      </c>
      <c r="V84" s="154">
        <f t="shared" si="9"/>
        <v>0</v>
      </c>
    </row>
    <row r="85" spans="1:22">
      <c r="A85" t="s">
        <v>127</v>
      </c>
      <c r="B85">
        <f>PPCL!D85</f>
        <v>288</v>
      </c>
      <c r="C85">
        <f>PPCL!E85</f>
        <v>0</v>
      </c>
      <c r="D85">
        <f>PPCL!O85</f>
        <v>90</v>
      </c>
      <c r="E85">
        <f>PPCL!P85</f>
        <v>0</v>
      </c>
      <c r="F85">
        <f t="shared" si="10"/>
        <v>288</v>
      </c>
      <c r="G85">
        <f t="shared" si="11"/>
        <v>90</v>
      </c>
      <c r="H85" s="154"/>
      <c r="I85">
        <f>BRPL_EOD!AI85+BRPL_EOD!AJ85</f>
        <v>25.46</v>
      </c>
      <c r="J85">
        <f>BYPL_EOD!AI85+BYPL_EOD!AJ85</f>
        <v>14.46</v>
      </c>
      <c r="K85">
        <f>MES_EOD!AI85+MES_EOD!AJ85</f>
        <v>5.45</v>
      </c>
      <c r="L85">
        <f>NDMC_EOD!AI85+NDMC_EOD!AJ85</f>
        <v>27.27</v>
      </c>
      <c r="M85">
        <f>TPDDL_EOD!AI85+TPDDL_EOD!AJ85</f>
        <v>17.350000000000001</v>
      </c>
      <c r="N85">
        <f t="shared" si="6"/>
        <v>89.990000000000009</v>
      </c>
      <c r="O85" s="154">
        <f t="shared" si="7"/>
        <v>9.9999999999909051E-3</v>
      </c>
      <c r="P85">
        <v>25.462829203244802</v>
      </c>
      <c r="Q85">
        <v>14.461606845205022</v>
      </c>
      <c r="R85">
        <v>5.4506056228469824</v>
      </c>
      <c r="S85">
        <v>27.273030336704075</v>
      </c>
      <c r="T85">
        <v>17.351927991999112</v>
      </c>
      <c r="U85" s="156">
        <f t="shared" si="8"/>
        <v>89.999999999999972</v>
      </c>
      <c r="V85" s="154">
        <f t="shared" si="9"/>
        <v>0</v>
      </c>
    </row>
    <row r="86" spans="1:22">
      <c r="A86" t="s">
        <v>128</v>
      </c>
      <c r="B86">
        <f>PPCL!D86</f>
        <v>288</v>
      </c>
      <c r="C86">
        <f>PPCL!E86</f>
        <v>0</v>
      </c>
      <c r="D86">
        <f>PPCL!O86</f>
        <v>90</v>
      </c>
      <c r="E86">
        <f>PPCL!P86</f>
        <v>0</v>
      </c>
      <c r="F86">
        <f t="shared" si="10"/>
        <v>288</v>
      </c>
      <c r="G86">
        <f t="shared" si="11"/>
        <v>90</v>
      </c>
      <c r="H86" s="154"/>
      <c r="I86">
        <f>BRPL_EOD!AI86+BRPL_EOD!AJ86</f>
        <v>25.46</v>
      </c>
      <c r="J86">
        <f>BYPL_EOD!AI86+BYPL_EOD!AJ86</f>
        <v>14.46</v>
      </c>
      <c r="K86">
        <f>MES_EOD!AI86+MES_EOD!AJ86</f>
        <v>5.45</v>
      </c>
      <c r="L86">
        <f>NDMC_EOD!AI86+NDMC_EOD!AJ86</f>
        <v>27.27</v>
      </c>
      <c r="M86">
        <f>TPDDL_EOD!AI86+TPDDL_EOD!AJ86</f>
        <v>17.350000000000001</v>
      </c>
      <c r="N86">
        <f t="shared" si="6"/>
        <v>89.990000000000009</v>
      </c>
      <c r="O86" s="154">
        <f t="shared" si="7"/>
        <v>9.9999999999909051E-3</v>
      </c>
      <c r="P86">
        <v>25.462829203244802</v>
      </c>
      <c r="Q86">
        <v>14.461606845205022</v>
      </c>
      <c r="R86">
        <v>5.4506056228469824</v>
      </c>
      <c r="S86">
        <v>27.273030336704075</v>
      </c>
      <c r="T86">
        <v>17.351927991999112</v>
      </c>
      <c r="U86" s="156">
        <f t="shared" si="8"/>
        <v>89.999999999999972</v>
      </c>
      <c r="V86" s="154">
        <f t="shared" si="9"/>
        <v>0</v>
      </c>
    </row>
    <row r="87" spans="1:22">
      <c r="A87" t="s">
        <v>129</v>
      </c>
      <c r="B87">
        <f>PPCL!D87</f>
        <v>288</v>
      </c>
      <c r="C87">
        <f>PPCL!E87</f>
        <v>0</v>
      </c>
      <c r="D87">
        <f>PPCL!O87</f>
        <v>87</v>
      </c>
      <c r="E87">
        <f>PPCL!P87</f>
        <v>0</v>
      </c>
      <c r="F87">
        <f t="shared" si="10"/>
        <v>288</v>
      </c>
      <c r="G87">
        <f t="shared" si="11"/>
        <v>87</v>
      </c>
      <c r="H87" s="154"/>
      <c r="I87">
        <f>BRPL_EOD!AI87+BRPL_EOD!AJ87</f>
        <v>24.53</v>
      </c>
      <c r="J87">
        <f>BYPL_EOD!AI87+BYPL_EOD!AJ87</f>
        <v>13.94</v>
      </c>
      <c r="K87">
        <f>MES_EOD!AI87+MES_EOD!AJ87</f>
        <v>5.26</v>
      </c>
      <c r="L87">
        <f>NDMC_EOD!AI87+NDMC_EOD!AJ87</f>
        <v>26.28</v>
      </c>
      <c r="M87">
        <f>TPDDL_EOD!AI87+TPDDL_EOD!AJ87</f>
        <v>17</v>
      </c>
      <c r="N87">
        <f t="shared" si="6"/>
        <v>87.009999999999991</v>
      </c>
      <c r="O87" s="154">
        <f t="shared" si="7"/>
        <v>-9.9999999999909051E-3</v>
      </c>
      <c r="P87">
        <v>24.527180783817954</v>
      </c>
      <c r="Q87">
        <v>13.938397885300541</v>
      </c>
      <c r="R87">
        <v>5.2593954717848526</v>
      </c>
      <c r="S87">
        <v>26.276979657510633</v>
      </c>
      <c r="T87">
        <v>16.998046201586025</v>
      </c>
      <c r="U87" s="156">
        <f t="shared" si="8"/>
        <v>87</v>
      </c>
      <c r="V87" s="154">
        <f t="shared" si="9"/>
        <v>0</v>
      </c>
    </row>
    <row r="88" spans="1:22">
      <c r="A88" t="s">
        <v>130</v>
      </c>
      <c r="B88">
        <f>PPCL!D88</f>
        <v>288</v>
      </c>
      <c r="C88">
        <f>PPCL!E88</f>
        <v>0</v>
      </c>
      <c r="D88">
        <f>PPCL!O88</f>
        <v>90</v>
      </c>
      <c r="E88">
        <f>PPCL!P88</f>
        <v>0</v>
      </c>
      <c r="F88">
        <f t="shared" si="10"/>
        <v>288</v>
      </c>
      <c r="G88">
        <f t="shared" si="11"/>
        <v>90</v>
      </c>
      <c r="H88" s="154"/>
      <c r="I88">
        <f>BRPL_EOD!AI88+BRPL_EOD!AJ88</f>
        <v>25.46</v>
      </c>
      <c r="J88">
        <f>BYPL_EOD!AI88+BYPL_EOD!AJ88</f>
        <v>14.46</v>
      </c>
      <c r="K88">
        <f>MES_EOD!AI88+MES_EOD!AJ88</f>
        <v>5.45</v>
      </c>
      <c r="L88">
        <f>NDMC_EOD!AI88+NDMC_EOD!AJ88</f>
        <v>27.27</v>
      </c>
      <c r="M88">
        <f>TPDDL_EOD!AI88+TPDDL_EOD!AJ88</f>
        <v>17.350000000000001</v>
      </c>
      <c r="N88">
        <f t="shared" si="6"/>
        <v>89.990000000000009</v>
      </c>
      <c r="O88" s="154">
        <f t="shared" si="7"/>
        <v>9.9999999999909051E-3</v>
      </c>
      <c r="P88">
        <v>25.462829203244802</v>
      </c>
      <c r="Q88">
        <v>14.461606845205022</v>
      </c>
      <c r="R88">
        <v>5.4506056228469824</v>
      </c>
      <c r="S88">
        <v>27.273030336704075</v>
      </c>
      <c r="T88">
        <v>17.351927991999112</v>
      </c>
      <c r="U88" s="156">
        <f t="shared" si="8"/>
        <v>89.999999999999972</v>
      </c>
      <c r="V88" s="154">
        <f t="shared" si="9"/>
        <v>0</v>
      </c>
    </row>
    <row r="89" spans="1:22">
      <c r="A89" t="s">
        <v>131</v>
      </c>
      <c r="B89">
        <f>PPCL!D89</f>
        <v>288</v>
      </c>
      <c r="C89">
        <f>PPCL!E89</f>
        <v>0</v>
      </c>
      <c r="D89">
        <f>PPCL!O89</f>
        <v>90</v>
      </c>
      <c r="E89">
        <f>PPCL!P89</f>
        <v>0</v>
      </c>
      <c r="F89">
        <f t="shared" si="10"/>
        <v>288</v>
      </c>
      <c r="G89">
        <f t="shared" si="11"/>
        <v>90</v>
      </c>
      <c r="H89" s="154"/>
      <c r="I89">
        <f>BRPL_EOD!AI89+BRPL_EOD!AJ89</f>
        <v>25.46</v>
      </c>
      <c r="J89">
        <f>BYPL_EOD!AI89+BYPL_EOD!AJ89</f>
        <v>14.46</v>
      </c>
      <c r="K89">
        <f>MES_EOD!AI89+MES_EOD!AJ89</f>
        <v>5.45</v>
      </c>
      <c r="L89">
        <f>NDMC_EOD!AI89+NDMC_EOD!AJ89</f>
        <v>27.27</v>
      </c>
      <c r="M89">
        <f>TPDDL_EOD!AI89+TPDDL_EOD!AJ89</f>
        <v>17.350000000000001</v>
      </c>
      <c r="N89">
        <f t="shared" si="6"/>
        <v>89.990000000000009</v>
      </c>
      <c r="O89" s="154">
        <f t="shared" si="7"/>
        <v>9.9999999999909051E-3</v>
      </c>
      <c r="P89">
        <v>25.462829203244802</v>
      </c>
      <c r="Q89">
        <v>14.461606845205022</v>
      </c>
      <c r="R89">
        <v>5.4506056228469824</v>
      </c>
      <c r="S89">
        <v>27.273030336704075</v>
      </c>
      <c r="T89">
        <v>17.351927991999112</v>
      </c>
      <c r="U89" s="156">
        <f t="shared" si="8"/>
        <v>89.999999999999972</v>
      </c>
      <c r="V89" s="154">
        <f t="shared" si="9"/>
        <v>0</v>
      </c>
    </row>
    <row r="90" spans="1:22">
      <c r="A90" t="s">
        <v>132</v>
      </c>
      <c r="B90">
        <f>PPCL!D90</f>
        <v>288</v>
      </c>
      <c r="C90">
        <f>PPCL!E90</f>
        <v>0</v>
      </c>
      <c r="D90">
        <f>PPCL!O90</f>
        <v>90</v>
      </c>
      <c r="E90">
        <f>PPCL!P90</f>
        <v>0</v>
      </c>
      <c r="F90">
        <f t="shared" si="10"/>
        <v>288</v>
      </c>
      <c r="G90">
        <f t="shared" si="11"/>
        <v>90</v>
      </c>
      <c r="H90" s="154"/>
      <c r="I90">
        <f>BRPL_EOD!AI90+BRPL_EOD!AJ90</f>
        <v>25.46</v>
      </c>
      <c r="J90">
        <f>BYPL_EOD!AI90+BYPL_EOD!AJ90</f>
        <v>14.46</v>
      </c>
      <c r="K90">
        <f>MES_EOD!AI90+MES_EOD!AJ90</f>
        <v>5.45</v>
      </c>
      <c r="L90">
        <f>NDMC_EOD!AI90+NDMC_EOD!AJ90</f>
        <v>27.27</v>
      </c>
      <c r="M90">
        <f>TPDDL_EOD!AI90+TPDDL_EOD!AJ90</f>
        <v>17.350000000000001</v>
      </c>
      <c r="N90">
        <f t="shared" si="6"/>
        <v>89.990000000000009</v>
      </c>
      <c r="O90" s="154">
        <f t="shared" si="7"/>
        <v>9.9999999999909051E-3</v>
      </c>
      <c r="P90">
        <v>25.462829203244802</v>
      </c>
      <c r="Q90">
        <v>14.461606845205022</v>
      </c>
      <c r="R90">
        <v>5.4506056228469824</v>
      </c>
      <c r="S90">
        <v>27.273030336704075</v>
      </c>
      <c r="T90">
        <v>17.351927991999112</v>
      </c>
      <c r="U90" s="156">
        <f t="shared" si="8"/>
        <v>89.999999999999972</v>
      </c>
      <c r="V90" s="154">
        <f t="shared" si="9"/>
        <v>0</v>
      </c>
    </row>
    <row r="91" spans="1:22">
      <c r="A91" t="s">
        <v>133</v>
      </c>
      <c r="B91">
        <f>PPCL!D91</f>
        <v>288</v>
      </c>
      <c r="C91">
        <f>PPCL!E91</f>
        <v>0</v>
      </c>
      <c r="D91">
        <f>PPCL!O91</f>
        <v>90</v>
      </c>
      <c r="E91">
        <f>PPCL!P91</f>
        <v>0</v>
      </c>
      <c r="F91">
        <f t="shared" si="10"/>
        <v>288</v>
      </c>
      <c r="G91">
        <f t="shared" si="11"/>
        <v>90</v>
      </c>
      <c r="H91" s="154"/>
      <c r="I91">
        <f>BRPL_EOD!AI91+BRPL_EOD!AJ91</f>
        <v>25.46</v>
      </c>
      <c r="J91">
        <f>BYPL_EOD!AI91+BYPL_EOD!AJ91</f>
        <v>14.46</v>
      </c>
      <c r="K91">
        <f>MES_EOD!AI91+MES_EOD!AJ91</f>
        <v>5.45</v>
      </c>
      <c r="L91">
        <f>NDMC_EOD!AI91+NDMC_EOD!AJ91</f>
        <v>27.27</v>
      </c>
      <c r="M91">
        <f>TPDDL_EOD!AI91+TPDDL_EOD!AJ91</f>
        <v>17.350000000000001</v>
      </c>
      <c r="N91">
        <f t="shared" si="6"/>
        <v>89.990000000000009</v>
      </c>
      <c r="O91" s="154">
        <f t="shared" si="7"/>
        <v>9.9999999999909051E-3</v>
      </c>
      <c r="P91">
        <v>25.462829203244802</v>
      </c>
      <c r="Q91">
        <v>14.461606845205022</v>
      </c>
      <c r="R91">
        <v>5.4506056228469824</v>
      </c>
      <c r="S91">
        <v>27.273030336704075</v>
      </c>
      <c r="T91">
        <v>17.351927991999112</v>
      </c>
      <c r="U91" s="156">
        <f t="shared" si="8"/>
        <v>89.999999999999972</v>
      </c>
      <c r="V91" s="154">
        <f t="shared" si="9"/>
        <v>0</v>
      </c>
    </row>
    <row r="92" spans="1:22">
      <c r="A92" t="s">
        <v>134</v>
      </c>
      <c r="B92">
        <f>PPCL!D92</f>
        <v>288</v>
      </c>
      <c r="C92">
        <f>PPCL!E92</f>
        <v>0</v>
      </c>
      <c r="D92">
        <f>PPCL!O92</f>
        <v>90</v>
      </c>
      <c r="E92">
        <f>PPCL!P92</f>
        <v>0</v>
      </c>
      <c r="F92">
        <f t="shared" si="10"/>
        <v>288</v>
      </c>
      <c r="G92">
        <f t="shared" si="11"/>
        <v>90</v>
      </c>
      <c r="H92" s="154"/>
      <c r="I92">
        <f>BRPL_EOD!AI92+BRPL_EOD!AJ92</f>
        <v>25.46</v>
      </c>
      <c r="J92">
        <f>BYPL_EOD!AI92+BYPL_EOD!AJ92</f>
        <v>14.46</v>
      </c>
      <c r="K92">
        <f>MES_EOD!AI92+MES_EOD!AJ92</f>
        <v>5.45</v>
      </c>
      <c r="L92">
        <f>NDMC_EOD!AI92+NDMC_EOD!AJ92</f>
        <v>27.27</v>
      </c>
      <c r="M92">
        <f>TPDDL_EOD!AI92+TPDDL_EOD!AJ92</f>
        <v>17.350000000000001</v>
      </c>
      <c r="N92">
        <f t="shared" si="6"/>
        <v>89.990000000000009</v>
      </c>
      <c r="O92" s="154">
        <f t="shared" si="7"/>
        <v>9.9999999999909051E-3</v>
      </c>
      <c r="P92">
        <v>25.462829203244802</v>
      </c>
      <c r="Q92">
        <v>14.461606845205022</v>
      </c>
      <c r="R92">
        <v>5.4506056228469824</v>
      </c>
      <c r="S92">
        <v>27.273030336704075</v>
      </c>
      <c r="T92">
        <v>17.351927991999112</v>
      </c>
      <c r="U92" s="156">
        <f t="shared" si="8"/>
        <v>89.999999999999972</v>
      </c>
      <c r="V92" s="154">
        <f t="shared" si="9"/>
        <v>0</v>
      </c>
    </row>
    <row r="93" spans="1:22">
      <c r="A93" t="s">
        <v>135</v>
      </c>
      <c r="B93">
        <f>PPCL!D93</f>
        <v>288</v>
      </c>
      <c r="C93">
        <f>PPCL!E93</f>
        <v>0</v>
      </c>
      <c r="D93">
        <f>PPCL!O93</f>
        <v>87</v>
      </c>
      <c r="E93">
        <f>PPCL!P93</f>
        <v>0</v>
      </c>
      <c r="F93">
        <f t="shared" si="10"/>
        <v>288</v>
      </c>
      <c r="G93">
        <f t="shared" si="11"/>
        <v>87</v>
      </c>
      <c r="H93" s="154"/>
      <c r="I93">
        <f>BRPL_EOD!AI93+BRPL_EOD!AJ93</f>
        <v>24.53</v>
      </c>
      <c r="J93">
        <f>BYPL_EOD!AI93+BYPL_EOD!AJ93</f>
        <v>13.94</v>
      </c>
      <c r="K93">
        <f>MES_EOD!AI93+MES_EOD!AJ93</f>
        <v>5.26</v>
      </c>
      <c r="L93">
        <f>NDMC_EOD!AI93+NDMC_EOD!AJ93</f>
        <v>26.28</v>
      </c>
      <c r="M93">
        <f>TPDDL_EOD!AI93+TPDDL_EOD!AJ93</f>
        <v>17</v>
      </c>
      <c r="N93">
        <f t="shared" si="6"/>
        <v>87.009999999999991</v>
      </c>
      <c r="O93" s="154">
        <f t="shared" si="7"/>
        <v>-9.9999999999909051E-3</v>
      </c>
      <c r="P93">
        <v>24.527180783817954</v>
      </c>
      <c r="Q93">
        <v>13.938397885300541</v>
      </c>
      <c r="R93">
        <v>5.2593954717848526</v>
      </c>
      <c r="S93">
        <v>26.276979657510633</v>
      </c>
      <c r="T93">
        <v>16.998046201586025</v>
      </c>
      <c r="U93" s="156">
        <f t="shared" si="8"/>
        <v>87</v>
      </c>
      <c r="V93" s="154">
        <f t="shared" si="9"/>
        <v>0</v>
      </c>
    </row>
    <row r="94" spans="1:22">
      <c r="A94" t="s">
        <v>136</v>
      </c>
      <c r="B94">
        <f>PPCL!D94</f>
        <v>288</v>
      </c>
      <c r="C94">
        <f>PPCL!E94</f>
        <v>0</v>
      </c>
      <c r="D94">
        <f>PPCL!O94</f>
        <v>90</v>
      </c>
      <c r="E94">
        <f>PPCL!P94</f>
        <v>0</v>
      </c>
      <c r="F94">
        <f t="shared" si="10"/>
        <v>288</v>
      </c>
      <c r="G94">
        <f t="shared" si="11"/>
        <v>90</v>
      </c>
      <c r="H94" s="154"/>
      <c r="I94">
        <f>BRPL_EOD!AI94+BRPL_EOD!AJ94</f>
        <v>25.46</v>
      </c>
      <c r="J94">
        <f>BYPL_EOD!AI94+BYPL_EOD!AJ94</f>
        <v>14.46</v>
      </c>
      <c r="K94">
        <f>MES_EOD!AI94+MES_EOD!AJ94</f>
        <v>5.45</v>
      </c>
      <c r="L94">
        <f>NDMC_EOD!AI94+NDMC_EOD!AJ94</f>
        <v>27.27</v>
      </c>
      <c r="M94">
        <f>TPDDL_EOD!AI94+TPDDL_EOD!AJ94</f>
        <v>17.350000000000001</v>
      </c>
      <c r="N94">
        <f t="shared" si="6"/>
        <v>89.990000000000009</v>
      </c>
      <c r="O94" s="154">
        <f t="shared" si="7"/>
        <v>9.9999999999909051E-3</v>
      </c>
      <c r="P94">
        <v>25.462829203244802</v>
      </c>
      <c r="Q94">
        <v>14.461606845205022</v>
      </c>
      <c r="R94">
        <v>5.4506056228469824</v>
      </c>
      <c r="S94">
        <v>27.273030336704075</v>
      </c>
      <c r="T94">
        <v>17.351927991999112</v>
      </c>
      <c r="U94" s="156">
        <f t="shared" si="8"/>
        <v>89.999999999999972</v>
      </c>
      <c r="V94" s="154">
        <f t="shared" si="9"/>
        <v>0</v>
      </c>
    </row>
    <row r="95" spans="1:22">
      <c r="A95" t="s">
        <v>137</v>
      </c>
      <c r="B95">
        <f>PPCL!D95</f>
        <v>288</v>
      </c>
      <c r="C95">
        <f>PPCL!E95</f>
        <v>0</v>
      </c>
      <c r="D95">
        <f>PPCL!O95</f>
        <v>90</v>
      </c>
      <c r="E95">
        <f>PPCL!P95</f>
        <v>0</v>
      </c>
      <c r="F95">
        <f t="shared" si="10"/>
        <v>288</v>
      </c>
      <c r="G95">
        <f t="shared" si="11"/>
        <v>90</v>
      </c>
      <c r="H95" s="154"/>
      <c r="I95">
        <f>BRPL_EOD!AI95+BRPL_EOD!AJ95</f>
        <v>25.46</v>
      </c>
      <c r="J95">
        <f>BYPL_EOD!AI95+BYPL_EOD!AJ95</f>
        <v>14.46</v>
      </c>
      <c r="K95">
        <f>MES_EOD!AI95+MES_EOD!AJ95</f>
        <v>5.45</v>
      </c>
      <c r="L95">
        <f>NDMC_EOD!AI95+NDMC_EOD!AJ95</f>
        <v>27.27</v>
      </c>
      <c r="M95">
        <f>TPDDL_EOD!AI95+TPDDL_EOD!AJ95</f>
        <v>17.350000000000001</v>
      </c>
      <c r="N95">
        <f t="shared" si="6"/>
        <v>89.990000000000009</v>
      </c>
      <c r="O95" s="154">
        <f t="shared" si="7"/>
        <v>9.9999999999909051E-3</v>
      </c>
      <c r="P95">
        <v>25.462829203244802</v>
      </c>
      <c r="Q95">
        <v>14.461606845205022</v>
      </c>
      <c r="R95">
        <v>5.4506056228469824</v>
      </c>
      <c r="S95">
        <v>27.273030336704075</v>
      </c>
      <c r="T95">
        <v>17.351927991999112</v>
      </c>
      <c r="U95" s="156">
        <f t="shared" si="8"/>
        <v>89.999999999999972</v>
      </c>
      <c r="V95" s="154">
        <f t="shared" si="9"/>
        <v>0</v>
      </c>
    </row>
    <row r="96" spans="1:22">
      <c r="A96" t="s">
        <v>138</v>
      </c>
      <c r="B96">
        <f>PPCL!D96</f>
        <v>288</v>
      </c>
      <c r="C96">
        <f>PPCL!E96</f>
        <v>0</v>
      </c>
      <c r="D96">
        <f>PPCL!O96</f>
        <v>90</v>
      </c>
      <c r="E96">
        <f>PPCL!P96</f>
        <v>0</v>
      </c>
      <c r="F96">
        <f t="shared" si="10"/>
        <v>288</v>
      </c>
      <c r="G96">
        <f t="shared" si="11"/>
        <v>90</v>
      </c>
      <c r="H96" s="154"/>
      <c r="I96">
        <f>BRPL_EOD!AI96+BRPL_EOD!AJ96</f>
        <v>25.46</v>
      </c>
      <c r="J96">
        <f>BYPL_EOD!AI96+BYPL_EOD!AJ96</f>
        <v>14.46</v>
      </c>
      <c r="K96">
        <f>MES_EOD!AI96+MES_EOD!AJ96</f>
        <v>5.45</v>
      </c>
      <c r="L96">
        <f>NDMC_EOD!AI96+NDMC_EOD!AJ96</f>
        <v>27.27</v>
      </c>
      <c r="M96">
        <f>TPDDL_EOD!AI96+TPDDL_EOD!AJ96</f>
        <v>17.350000000000001</v>
      </c>
      <c r="N96">
        <f t="shared" si="6"/>
        <v>89.990000000000009</v>
      </c>
      <c r="O96" s="154">
        <f t="shared" si="7"/>
        <v>9.9999999999909051E-3</v>
      </c>
      <c r="P96">
        <v>25.462829203244802</v>
      </c>
      <c r="Q96">
        <v>14.461606845205022</v>
      </c>
      <c r="R96">
        <v>5.4506056228469824</v>
      </c>
      <c r="S96">
        <v>27.273030336704075</v>
      </c>
      <c r="T96">
        <v>17.351927991999112</v>
      </c>
      <c r="U96" s="156">
        <f t="shared" si="8"/>
        <v>89.999999999999972</v>
      </c>
      <c r="V96" s="154">
        <f t="shared" si="9"/>
        <v>0</v>
      </c>
    </row>
    <row r="97" spans="1:22">
      <c r="A97" t="s">
        <v>139</v>
      </c>
      <c r="B97">
        <f>PPCL!D97</f>
        <v>288</v>
      </c>
      <c r="C97">
        <f>PPCL!E97</f>
        <v>0</v>
      </c>
      <c r="D97">
        <f>PPCL!O97</f>
        <v>90</v>
      </c>
      <c r="E97">
        <f>PPCL!P97</f>
        <v>0</v>
      </c>
      <c r="F97">
        <f t="shared" si="10"/>
        <v>288</v>
      </c>
      <c r="G97">
        <f t="shared" si="11"/>
        <v>90</v>
      </c>
      <c r="H97" s="154"/>
      <c r="I97">
        <f>BRPL_EOD!AI97+BRPL_EOD!AJ97</f>
        <v>25.46</v>
      </c>
      <c r="J97">
        <f>BYPL_EOD!AI97+BYPL_EOD!AJ97</f>
        <v>14.46</v>
      </c>
      <c r="K97">
        <f>MES_EOD!AI97+MES_EOD!AJ97</f>
        <v>5.45</v>
      </c>
      <c r="L97">
        <f>NDMC_EOD!AI97+NDMC_EOD!AJ97</f>
        <v>27.27</v>
      </c>
      <c r="M97">
        <f>TPDDL_EOD!AI97+TPDDL_EOD!AJ97</f>
        <v>17.350000000000001</v>
      </c>
      <c r="N97">
        <f t="shared" si="6"/>
        <v>89.990000000000009</v>
      </c>
      <c r="O97" s="154">
        <f t="shared" si="7"/>
        <v>9.9999999999909051E-3</v>
      </c>
      <c r="P97">
        <v>25.462829203244802</v>
      </c>
      <c r="Q97">
        <v>14.461606845205022</v>
      </c>
      <c r="R97">
        <v>5.4506056228469824</v>
      </c>
      <c r="S97">
        <v>27.273030336704075</v>
      </c>
      <c r="T97">
        <v>17.351927991999112</v>
      </c>
      <c r="U97" s="156">
        <f t="shared" si="8"/>
        <v>89.999999999999972</v>
      </c>
      <c r="V97" s="154">
        <f t="shared" si="9"/>
        <v>0</v>
      </c>
    </row>
    <row r="98" spans="1:22">
      <c r="A98" t="s">
        <v>140</v>
      </c>
      <c r="B98">
        <f>PPCL!D98</f>
        <v>288</v>
      </c>
      <c r="C98">
        <f>PPCL!E98</f>
        <v>0</v>
      </c>
      <c r="D98">
        <f>PPCL!O98</f>
        <v>90</v>
      </c>
      <c r="E98">
        <f>PPCL!P98</f>
        <v>0</v>
      </c>
      <c r="F98">
        <f t="shared" si="10"/>
        <v>288</v>
      </c>
      <c r="G98">
        <f t="shared" si="11"/>
        <v>90</v>
      </c>
      <c r="H98" s="154"/>
      <c r="I98">
        <f>BRPL_EOD!AI98+BRPL_EOD!AJ98</f>
        <v>25.46</v>
      </c>
      <c r="J98">
        <f>BYPL_EOD!AI98+BYPL_EOD!AJ98</f>
        <v>14.46</v>
      </c>
      <c r="K98">
        <f>MES_EOD!AI98+MES_EOD!AJ98</f>
        <v>5.45</v>
      </c>
      <c r="L98">
        <f>NDMC_EOD!AI98+NDMC_EOD!AJ98</f>
        <v>27.27</v>
      </c>
      <c r="M98">
        <f>TPDDL_EOD!AI98+TPDDL_EOD!AJ98</f>
        <v>17.350000000000001</v>
      </c>
      <c r="N98">
        <f t="shared" si="6"/>
        <v>89.990000000000009</v>
      </c>
      <c r="O98" s="154">
        <f t="shared" si="7"/>
        <v>9.9999999999909051E-3</v>
      </c>
      <c r="P98">
        <v>25.462829203244802</v>
      </c>
      <c r="Q98">
        <v>14.461606845205022</v>
      </c>
      <c r="R98">
        <v>5.4506056228469824</v>
      </c>
      <c r="S98">
        <v>27.273030336704075</v>
      </c>
      <c r="T98">
        <v>17.351927991999112</v>
      </c>
      <c r="U98" s="156">
        <f t="shared" si="8"/>
        <v>89.999999999999972</v>
      </c>
      <c r="V98" s="154">
        <f t="shared" si="9"/>
        <v>0</v>
      </c>
    </row>
    <row r="99" spans="1:22">
      <c r="A99" s="156" t="s">
        <v>350</v>
      </c>
      <c r="B99" s="156">
        <f>SUM(B3:B98)/4000</f>
        <v>6.8819999999999997</v>
      </c>
      <c r="C99" s="156">
        <f t="shared" ref="C99:U99" si="12">SUM(C3:C98)/4000</f>
        <v>0</v>
      </c>
      <c r="D99" s="156">
        <f t="shared" si="12"/>
        <v>2.05125</v>
      </c>
      <c r="E99" s="156">
        <f t="shared" si="12"/>
        <v>0</v>
      </c>
      <c r="F99" s="156">
        <f t="shared" si="12"/>
        <v>6.8819999999999997</v>
      </c>
      <c r="G99" s="156">
        <f t="shared" si="12"/>
        <v>2.05125</v>
      </c>
      <c r="H99" s="156"/>
      <c r="I99" s="156">
        <f t="shared" si="12"/>
        <v>0.57528749999999984</v>
      </c>
      <c r="J99" s="156">
        <f t="shared" si="12"/>
        <v>0.32681999999999994</v>
      </c>
      <c r="K99" s="156">
        <f t="shared" si="12"/>
        <v>0.12369750000000009</v>
      </c>
      <c r="L99" s="156">
        <f t="shared" si="12"/>
        <v>0.61626749999999964</v>
      </c>
      <c r="M99" s="156">
        <f t="shared" si="12"/>
        <v>0.40931249999999963</v>
      </c>
      <c r="N99" s="156">
        <f t="shared" si="12"/>
        <v>2.051385000000002</v>
      </c>
      <c r="O99" s="156">
        <f t="shared" si="12"/>
        <v>-1.3499999999987722E-4</v>
      </c>
      <c r="P99" s="156">
        <f t="shared" si="12"/>
        <v>0.57524974230624282</v>
      </c>
      <c r="Q99" s="156">
        <f t="shared" si="12"/>
        <v>0.32679854364589905</v>
      </c>
      <c r="R99" s="156">
        <f t="shared" si="12"/>
        <v>0.12368939944460257</v>
      </c>
      <c r="S99" s="156">
        <f t="shared" si="12"/>
        <v>0.61622704610017376</v>
      </c>
      <c r="T99" s="156">
        <f t="shared" si="12"/>
        <v>0.40928526850308317</v>
      </c>
      <c r="U99" s="156">
        <f t="shared" si="12"/>
        <v>2.05125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13.748778565799844</v>
      </c>
      <c r="Q12">
        <v>7.5334384029419486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13.748778565799844</v>
      </c>
      <c r="Q13">
        <v>7.5334384029419486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13.748778565799844</v>
      </c>
      <c r="Q14">
        <v>7.5334384029419486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13.748778565799844</v>
      </c>
      <c r="Q15">
        <v>7.5334384029419486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13.748778565799844</v>
      </c>
      <c r="Q16">
        <v>7.5334384029419486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13.748778565799844</v>
      </c>
      <c r="Q17">
        <v>7.5334384029419486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13.748778565799844</v>
      </c>
      <c r="Q18">
        <v>7.5334384029419486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13.748778565799844</v>
      </c>
      <c r="Q19">
        <v>7.5334384029419486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P20">
        <v>13.748778565799844</v>
      </c>
      <c r="Q20">
        <v>7.5334384029419486</v>
      </c>
      <c r="R20">
        <v>0</v>
      </c>
      <c r="S20">
        <v>2.1089571841344892</v>
      </c>
      <c r="T20">
        <v>15.20882584712372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13.748778565799844</v>
      </c>
      <c r="Q21">
        <v>7.5334384029419486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13.748778565799844</v>
      </c>
      <c r="Q22">
        <v>7.5334384029419486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38.07</v>
      </c>
      <c r="O23" s="154">
        <f t="shared" si="1"/>
        <v>0.53000000000000114</v>
      </c>
      <c r="P23">
        <v>13.748778565799844</v>
      </c>
      <c r="Q23">
        <v>7.5334384029419486</v>
      </c>
      <c r="R23">
        <v>0</v>
      </c>
      <c r="S23">
        <v>2.1089571841344892</v>
      </c>
      <c r="T23">
        <v>15.20882584712372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38.07</v>
      </c>
      <c r="O24" s="154">
        <f t="shared" si="1"/>
        <v>0.53000000000000114</v>
      </c>
      <c r="P24">
        <v>13.748778565799844</v>
      </c>
      <c r="Q24">
        <v>7.5334384029419486</v>
      </c>
      <c r="R24">
        <v>0</v>
      </c>
      <c r="S24">
        <v>2.1089571841344892</v>
      </c>
      <c r="T24">
        <v>15.20882584712372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38.07</v>
      </c>
      <c r="O25" s="154">
        <f t="shared" si="1"/>
        <v>0.53000000000000114</v>
      </c>
      <c r="P25">
        <v>13.748778565799844</v>
      </c>
      <c r="Q25">
        <v>7.5334384029419486</v>
      </c>
      <c r="R25">
        <v>0</v>
      </c>
      <c r="S25">
        <v>2.1089571841344892</v>
      </c>
      <c r="T25">
        <v>15.20882584712372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38.07</v>
      </c>
      <c r="O26" s="154">
        <f t="shared" si="1"/>
        <v>0.53000000000000114</v>
      </c>
      <c r="P26">
        <v>13.748778565799844</v>
      </c>
      <c r="Q26">
        <v>7.5334384029419486</v>
      </c>
      <c r="R26">
        <v>0</v>
      </c>
      <c r="S26">
        <v>2.1089571841344892</v>
      </c>
      <c r="T26">
        <v>15.20882584712372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38.07</v>
      </c>
      <c r="O27" s="154">
        <f t="shared" si="1"/>
        <v>0.53000000000000114</v>
      </c>
      <c r="P27">
        <v>13.748778565799844</v>
      </c>
      <c r="Q27">
        <v>7.5334384029419486</v>
      </c>
      <c r="R27">
        <v>0</v>
      </c>
      <c r="S27">
        <v>2.1089571841344892</v>
      </c>
      <c r="T27">
        <v>15.20882584712372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38.07</v>
      </c>
      <c r="O28" s="154">
        <f t="shared" si="1"/>
        <v>0.53000000000000114</v>
      </c>
      <c r="P28">
        <v>13.748778565799844</v>
      </c>
      <c r="Q28">
        <v>7.5334384029419486</v>
      </c>
      <c r="R28">
        <v>0</v>
      </c>
      <c r="S28">
        <v>2.1089571841344892</v>
      </c>
      <c r="T28">
        <v>15.20882584712372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38.07</v>
      </c>
      <c r="O29" s="154">
        <f t="shared" si="1"/>
        <v>0.53000000000000114</v>
      </c>
      <c r="P29">
        <v>13.748778565799844</v>
      </c>
      <c r="Q29">
        <v>7.5334384029419486</v>
      </c>
      <c r="R29">
        <v>0</v>
      </c>
      <c r="S29">
        <v>2.1089571841344892</v>
      </c>
      <c r="T29">
        <v>15.20882584712372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38.07</v>
      </c>
      <c r="O30" s="154">
        <f t="shared" si="1"/>
        <v>0.53000000000000114</v>
      </c>
      <c r="P30">
        <v>13.748778565799844</v>
      </c>
      <c r="Q30">
        <v>7.5334384029419486</v>
      </c>
      <c r="R30">
        <v>0</v>
      </c>
      <c r="S30">
        <v>2.1089571841344892</v>
      </c>
      <c r="T30">
        <v>15.20882584712372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38.07</v>
      </c>
      <c r="O31" s="154">
        <f t="shared" si="1"/>
        <v>0.53000000000000114</v>
      </c>
      <c r="P31">
        <v>13.748778565799844</v>
      </c>
      <c r="Q31">
        <v>7.5334384029419486</v>
      </c>
      <c r="R31">
        <v>0</v>
      </c>
      <c r="S31">
        <v>2.1089571841344892</v>
      </c>
      <c r="T31">
        <v>15.20882584712372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38.07</v>
      </c>
      <c r="O32" s="154">
        <f t="shared" si="1"/>
        <v>0.53000000000000114</v>
      </c>
      <c r="P32">
        <v>13.748778565799844</v>
      </c>
      <c r="Q32">
        <v>7.5334384029419486</v>
      </c>
      <c r="R32">
        <v>0</v>
      </c>
      <c r="S32">
        <v>2.1089571841344892</v>
      </c>
      <c r="T32">
        <v>15.20882584712372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38.07</v>
      </c>
      <c r="O33" s="154">
        <f t="shared" si="1"/>
        <v>0.53000000000000114</v>
      </c>
      <c r="P33">
        <v>13.748778565799844</v>
      </c>
      <c r="Q33">
        <v>7.5334384029419486</v>
      </c>
      <c r="R33">
        <v>0</v>
      </c>
      <c r="S33">
        <v>2.1089571841344892</v>
      </c>
      <c r="T33">
        <v>15.20882584712372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38.07</v>
      </c>
      <c r="O34" s="154">
        <f t="shared" si="1"/>
        <v>0.53000000000000114</v>
      </c>
      <c r="P34">
        <v>13.748778565799844</v>
      </c>
      <c r="Q34">
        <v>7.5334384029419486</v>
      </c>
      <c r="R34">
        <v>0</v>
      </c>
      <c r="S34">
        <v>2.1089571841344892</v>
      </c>
      <c r="T34">
        <v>15.20882584712372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13.748778565799844</v>
      </c>
      <c r="Q35">
        <v>7.5334384029419486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13.748778565799844</v>
      </c>
      <c r="Q36">
        <v>7.5334384029419486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34.61</v>
      </c>
      <c r="E37">
        <f>GT!N37</f>
        <v>0</v>
      </c>
      <c r="F37">
        <f t="shared" si="4"/>
        <v>84</v>
      </c>
      <c r="G37">
        <f t="shared" si="5"/>
        <v>34.61</v>
      </c>
      <c r="H37" s="154"/>
      <c r="I37">
        <f>BRPL_EOD!AC37+BRPL_EOD!AD37</f>
        <v>12</v>
      </c>
      <c r="J37">
        <f>BYPL_EOD!AC37+BYPL_EOD!AD37</f>
        <v>5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34.08</v>
      </c>
      <c r="O37" s="154">
        <f t="shared" si="1"/>
        <v>0.53000000000000114</v>
      </c>
      <c r="P37">
        <v>12.18661971830986</v>
      </c>
      <c r="Q37">
        <v>5.0777582159624419</v>
      </c>
      <c r="R37">
        <v>0</v>
      </c>
      <c r="S37">
        <v>2.1123474178403758</v>
      </c>
      <c r="T37">
        <v>15.233274647887324</v>
      </c>
      <c r="U37" s="156">
        <f t="shared" si="2"/>
        <v>34.61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34.61</v>
      </c>
      <c r="E38">
        <f>GT!N38</f>
        <v>0</v>
      </c>
      <c r="F38">
        <f t="shared" si="4"/>
        <v>84</v>
      </c>
      <c r="G38">
        <f t="shared" si="5"/>
        <v>34.61</v>
      </c>
      <c r="H38" s="154"/>
      <c r="I38">
        <f>BRPL_EOD!AC38+BRPL_EOD!AD38</f>
        <v>12</v>
      </c>
      <c r="J38">
        <f>BYPL_EOD!AC38+BYPL_EOD!AD38</f>
        <v>5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34.08</v>
      </c>
      <c r="O38" s="154">
        <f t="shared" si="1"/>
        <v>0.53000000000000114</v>
      </c>
      <c r="P38">
        <v>12.18661971830986</v>
      </c>
      <c r="Q38">
        <v>5.0777582159624419</v>
      </c>
      <c r="R38">
        <v>0</v>
      </c>
      <c r="S38">
        <v>2.1123474178403758</v>
      </c>
      <c r="T38">
        <v>15.233274647887324</v>
      </c>
      <c r="U38" s="156">
        <f t="shared" si="2"/>
        <v>34.61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34.309999999999995</v>
      </c>
      <c r="E39">
        <f>GT!N39</f>
        <v>0</v>
      </c>
      <c r="F39">
        <f t="shared" si="4"/>
        <v>84</v>
      </c>
      <c r="G39">
        <f t="shared" si="5"/>
        <v>34.309999999999995</v>
      </c>
      <c r="H39" s="154"/>
      <c r="I39">
        <f>BRPL_EOD!AC39+BRPL_EOD!AD39</f>
        <v>12</v>
      </c>
      <c r="J39">
        <f>BYPL_EOD!AC39+BYPL_EOD!AD39</f>
        <v>5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34.08</v>
      </c>
      <c r="O39" s="154">
        <f t="shared" si="1"/>
        <v>0.22999999999999687</v>
      </c>
      <c r="P39">
        <v>12.080985915492956</v>
      </c>
      <c r="Q39">
        <v>5.033744131455399</v>
      </c>
      <c r="R39">
        <v>0</v>
      </c>
      <c r="S39">
        <v>2.0940375586854461</v>
      </c>
      <c r="T39">
        <v>15.101232394366196</v>
      </c>
      <c r="U39" s="156">
        <f t="shared" si="2"/>
        <v>34.31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34.309999999999995</v>
      </c>
      <c r="E40">
        <f>GT!N40</f>
        <v>0</v>
      </c>
      <c r="F40">
        <f t="shared" si="4"/>
        <v>84</v>
      </c>
      <c r="G40">
        <f t="shared" si="5"/>
        <v>34.309999999999995</v>
      </c>
      <c r="H40" s="154"/>
      <c r="I40">
        <f>BRPL_EOD!AC40+BRPL_EOD!AD40</f>
        <v>12</v>
      </c>
      <c r="J40">
        <f>BYPL_EOD!AC40+BYPL_EOD!AD40</f>
        <v>5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34.08</v>
      </c>
      <c r="O40" s="154">
        <f t="shared" si="1"/>
        <v>0.22999999999999687</v>
      </c>
      <c r="P40">
        <v>12.080985915492956</v>
      </c>
      <c r="Q40">
        <v>5.033744131455399</v>
      </c>
      <c r="R40">
        <v>0</v>
      </c>
      <c r="S40">
        <v>2.0940375586854461</v>
      </c>
      <c r="T40">
        <v>15.101232394366196</v>
      </c>
      <c r="U40" s="156">
        <f t="shared" si="2"/>
        <v>34.31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34.309999999999995</v>
      </c>
      <c r="E41">
        <f>GT!N41</f>
        <v>0</v>
      </c>
      <c r="F41">
        <f t="shared" si="4"/>
        <v>84</v>
      </c>
      <c r="G41">
        <f t="shared" si="5"/>
        <v>34.309999999999995</v>
      </c>
      <c r="H41" s="154"/>
      <c r="I41">
        <f>BRPL_EOD!AC41+BRPL_EOD!AD41</f>
        <v>12</v>
      </c>
      <c r="J41">
        <f>BYPL_EOD!AC41+BYPL_EOD!AD41</f>
        <v>5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34.08</v>
      </c>
      <c r="O41" s="154">
        <f t="shared" si="1"/>
        <v>0.22999999999999687</v>
      </c>
      <c r="P41">
        <v>12.080985915492956</v>
      </c>
      <c r="Q41">
        <v>5.033744131455399</v>
      </c>
      <c r="R41">
        <v>0</v>
      </c>
      <c r="S41">
        <v>2.0940375586854461</v>
      </c>
      <c r="T41">
        <v>15.101232394366196</v>
      </c>
      <c r="U41" s="156">
        <f t="shared" si="2"/>
        <v>34.31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34.309999999999995</v>
      </c>
      <c r="E42">
        <f>GT!N42</f>
        <v>0</v>
      </c>
      <c r="F42">
        <f t="shared" si="4"/>
        <v>84</v>
      </c>
      <c r="G42">
        <f t="shared" si="5"/>
        <v>34.309999999999995</v>
      </c>
      <c r="H42" s="154"/>
      <c r="I42">
        <f>BRPL_EOD!AC42+BRPL_EOD!AD42</f>
        <v>12</v>
      </c>
      <c r="J42">
        <f>BYPL_EOD!AC42+BYPL_EOD!AD42</f>
        <v>5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34.08</v>
      </c>
      <c r="O42" s="154">
        <f t="shared" si="1"/>
        <v>0.22999999999999687</v>
      </c>
      <c r="P42">
        <v>12.080985915492956</v>
      </c>
      <c r="Q42">
        <v>5.033744131455399</v>
      </c>
      <c r="R42">
        <v>0</v>
      </c>
      <c r="S42">
        <v>2.0940375586854461</v>
      </c>
      <c r="T42">
        <v>15.101232394366196</v>
      </c>
      <c r="U42" s="156">
        <f t="shared" si="2"/>
        <v>34.31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34.309999999999995</v>
      </c>
      <c r="E43">
        <f>GT!N43</f>
        <v>0</v>
      </c>
      <c r="F43">
        <f t="shared" si="4"/>
        <v>84</v>
      </c>
      <c r="G43">
        <f t="shared" si="5"/>
        <v>34.309999999999995</v>
      </c>
      <c r="H43" s="154"/>
      <c r="I43">
        <f>BRPL_EOD!AC43+BRPL_EOD!AD43</f>
        <v>12</v>
      </c>
      <c r="J43">
        <f>BYPL_EOD!AC43+BYPL_EOD!AD43</f>
        <v>5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34.08</v>
      </c>
      <c r="O43" s="154">
        <f t="shared" si="1"/>
        <v>0.22999999999999687</v>
      </c>
      <c r="P43">
        <v>12.080985915492956</v>
      </c>
      <c r="Q43">
        <v>5.033744131455399</v>
      </c>
      <c r="R43">
        <v>0</v>
      </c>
      <c r="S43">
        <v>2.0940375586854461</v>
      </c>
      <c r="T43">
        <v>15.101232394366196</v>
      </c>
      <c r="U43" s="156">
        <f t="shared" si="2"/>
        <v>34.31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34.309999999999995</v>
      </c>
      <c r="E44">
        <f>GT!N44</f>
        <v>0</v>
      </c>
      <c r="F44">
        <f t="shared" si="4"/>
        <v>84</v>
      </c>
      <c r="G44">
        <f t="shared" si="5"/>
        <v>34.309999999999995</v>
      </c>
      <c r="H44" s="154"/>
      <c r="I44">
        <f>BRPL_EOD!AC44+BRPL_EOD!AD44</f>
        <v>12</v>
      </c>
      <c r="J44">
        <f>BYPL_EOD!AC44+BYPL_EOD!AD44</f>
        <v>5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34.08</v>
      </c>
      <c r="O44" s="154">
        <f t="shared" si="1"/>
        <v>0.22999999999999687</v>
      </c>
      <c r="P44">
        <v>12.080985915492956</v>
      </c>
      <c r="Q44">
        <v>5.033744131455399</v>
      </c>
      <c r="R44">
        <v>0</v>
      </c>
      <c r="S44">
        <v>2.0940375586854461</v>
      </c>
      <c r="T44">
        <v>15.101232394366196</v>
      </c>
      <c r="U44" s="156">
        <f t="shared" si="2"/>
        <v>34.31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34.309999999999995</v>
      </c>
      <c r="E45">
        <f>GT!N45</f>
        <v>0</v>
      </c>
      <c r="F45">
        <f t="shared" si="4"/>
        <v>84</v>
      </c>
      <c r="G45">
        <f t="shared" si="5"/>
        <v>34.309999999999995</v>
      </c>
      <c r="H45" s="154"/>
      <c r="I45">
        <f>BRPL_EOD!AC45+BRPL_EOD!AD45</f>
        <v>12</v>
      </c>
      <c r="J45">
        <f>BYPL_EOD!AC45+BYPL_EOD!AD45</f>
        <v>5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34.08</v>
      </c>
      <c r="O45" s="154">
        <f t="shared" si="1"/>
        <v>0.22999999999999687</v>
      </c>
      <c r="P45">
        <v>12.080985915492956</v>
      </c>
      <c r="Q45">
        <v>5.033744131455399</v>
      </c>
      <c r="R45">
        <v>0</v>
      </c>
      <c r="S45">
        <v>2.0940375586854461</v>
      </c>
      <c r="T45">
        <v>15.101232394366196</v>
      </c>
      <c r="U45" s="156">
        <f t="shared" si="2"/>
        <v>34.31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34.309999999999995</v>
      </c>
      <c r="E46">
        <f>GT!N46</f>
        <v>0</v>
      </c>
      <c r="F46">
        <f t="shared" si="4"/>
        <v>84</v>
      </c>
      <c r="G46">
        <f t="shared" si="5"/>
        <v>34.309999999999995</v>
      </c>
      <c r="H46" s="154"/>
      <c r="I46">
        <f>BRPL_EOD!AC46+BRPL_EOD!AD46</f>
        <v>12</v>
      </c>
      <c r="J46">
        <f>BYPL_EOD!AC46+BYPL_EOD!AD46</f>
        <v>5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34.08</v>
      </c>
      <c r="O46" s="154">
        <f t="shared" si="1"/>
        <v>0.22999999999999687</v>
      </c>
      <c r="P46">
        <v>12.080985915492956</v>
      </c>
      <c r="Q46">
        <v>5.033744131455399</v>
      </c>
      <c r="R46">
        <v>0</v>
      </c>
      <c r="S46">
        <v>2.0940375586854461</v>
      </c>
      <c r="T46">
        <v>15.101232394366196</v>
      </c>
      <c r="U46" s="156">
        <f t="shared" si="2"/>
        <v>34.31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34.309999999999995</v>
      </c>
      <c r="E47">
        <f>GT!N47</f>
        <v>0</v>
      </c>
      <c r="F47">
        <f t="shared" si="4"/>
        <v>84</v>
      </c>
      <c r="G47">
        <f t="shared" si="5"/>
        <v>34.309999999999995</v>
      </c>
      <c r="H47" s="154"/>
      <c r="I47">
        <f>BRPL_EOD!AC47+BRPL_EOD!AD47</f>
        <v>12</v>
      </c>
      <c r="J47">
        <f>BYPL_EOD!AC47+BYPL_EOD!AD47</f>
        <v>5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34.08</v>
      </c>
      <c r="O47" s="154">
        <f t="shared" si="1"/>
        <v>0.22999999999999687</v>
      </c>
      <c r="P47">
        <v>12.080985915492956</v>
      </c>
      <c r="Q47">
        <v>5.033744131455399</v>
      </c>
      <c r="R47">
        <v>0</v>
      </c>
      <c r="S47">
        <v>2.0940375586854461</v>
      </c>
      <c r="T47">
        <v>15.101232394366196</v>
      </c>
      <c r="U47" s="156">
        <f t="shared" si="2"/>
        <v>34.31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13.641922773837667</v>
      </c>
      <c r="Q48">
        <v>7.4748883635408445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13.641922773837667</v>
      </c>
      <c r="Q49">
        <v>7.4748883635408445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13.641922773837667</v>
      </c>
      <c r="Q50">
        <v>7.4748883635408445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13.641922773837667</v>
      </c>
      <c r="Q51">
        <v>7.4748883635408445</v>
      </c>
      <c r="R51">
        <v>0</v>
      </c>
      <c r="S51">
        <v>2.0925663251904387</v>
      </c>
      <c r="T51">
        <v>15.090622537431047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13.641922773837667</v>
      </c>
      <c r="Q52">
        <v>7.4748883635408445</v>
      </c>
      <c r="R52">
        <v>0</v>
      </c>
      <c r="S52">
        <v>2.0925663251904387</v>
      </c>
      <c r="T52">
        <v>15.090622537431047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0.22999999999999687</v>
      </c>
      <c r="P53">
        <v>13.641922773837667</v>
      </c>
      <c r="Q53">
        <v>7.4748883635408445</v>
      </c>
      <c r="R53">
        <v>0</v>
      </c>
      <c r="S53">
        <v>2.0925663251904387</v>
      </c>
      <c r="T53">
        <v>15.090622537431047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38.07</v>
      </c>
      <c r="O54" s="154">
        <f t="shared" si="1"/>
        <v>0.22999999999999687</v>
      </c>
      <c r="P54">
        <v>13.641922773837667</v>
      </c>
      <c r="Q54">
        <v>7.4748883635408445</v>
      </c>
      <c r="R54">
        <v>0</v>
      </c>
      <c r="S54">
        <v>2.0925663251904387</v>
      </c>
      <c r="T54">
        <v>15.090622537431047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38.07</v>
      </c>
      <c r="O55" s="154">
        <f t="shared" si="1"/>
        <v>0.22999999999999687</v>
      </c>
      <c r="P55">
        <v>13.641922773837667</v>
      </c>
      <c r="Q55">
        <v>7.4748883635408445</v>
      </c>
      <c r="R55">
        <v>0</v>
      </c>
      <c r="S55">
        <v>2.0925663251904387</v>
      </c>
      <c r="T55">
        <v>15.090622537431047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38.07</v>
      </c>
      <c r="O56" s="154">
        <f t="shared" si="1"/>
        <v>0.22999999999999687</v>
      </c>
      <c r="P56">
        <v>13.641922773837667</v>
      </c>
      <c r="Q56">
        <v>7.4748883635408445</v>
      </c>
      <c r="R56">
        <v>0</v>
      </c>
      <c r="S56">
        <v>2.0925663251904387</v>
      </c>
      <c r="T56">
        <v>15.090622537431047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38.07</v>
      </c>
      <c r="O57" s="154">
        <f t="shared" si="1"/>
        <v>0.22999999999999687</v>
      </c>
      <c r="P57">
        <v>13.641922773837667</v>
      </c>
      <c r="Q57">
        <v>7.4748883635408445</v>
      </c>
      <c r="R57">
        <v>0</v>
      </c>
      <c r="S57">
        <v>2.0925663251904387</v>
      </c>
      <c r="T57">
        <v>15.090622537431047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38.07</v>
      </c>
      <c r="O58" s="154">
        <f t="shared" si="1"/>
        <v>0.22999999999999687</v>
      </c>
      <c r="P58">
        <v>13.641922773837667</v>
      </c>
      <c r="Q58">
        <v>7.4748883635408445</v>
      </c>
      <c r="R58">
        <v>0</v>
      </c>
      <c r="S58">
        <v>2.0925663251904387</v>
      </c>
      <c r="T58">
        <v>15.090622537431047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12.92</v>
      </c>
      <c r="J59">
        <f>BYPL_EOD!AC59+BYPL_EOD!AD59</f>
        <v>7.07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37.07</v>
      </c>
      <c r="O59" s="154">
        <f t="shared" si="1"/>
        <v>0.22999999999999687</v>
      </c>
      <c r="P59">
        <v>13.000161855948205</v>
      </c>
      <c r="Q59">
        <v>7.1138656595629888</v>
      </c>
      <c r="R59">
        <v>0</v>
      </c>
      <c r="S59">
        <v>2.0929053142702991</v>
      </c>
      <c r="T59">
        <v>15.093067170218504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12.92</v>
      </c>
      <c r="J60">
        <f>BYPL_EOD!AC60+BYPL_EOD!AD60</f>
        <v>7.07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37.07</v>
      </c>
      <c r="O60" s="154">
        <f t="shared" si="1"/>
        <v>0.22999999999999687</v>
      </c>
      <c r="P60">
        <v>13.000161855948205</v>
      </c>
      <c r="Q60">
        <v>7.1138656595629888</v>
      </c>
      <c r="R60">
        <v>0</v>
      </c>
      <c r="S60">
        <v>2.0929053142702991</v>
      </c>
      <c r="T60">
        <v>15.093067170218504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12.92</v>
      </c>
      <c r="J61">
        <f>BYPL_EOD!AC61+BYPL_EOD!AD61</f>
        <v>7.07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37.07</v>
      </c>
      <c r="O61" s="154">
        <f t="shared" si="1"/>
        <v>0.22999999999999687</v>
      </c>
      <c r="P61">
        <v>13.000161855948205</v>
      </c>
      <c r="Q61">
        <v>7.1138656595629888</v>
      </c>
      <c r="R61">
        <v>0</v>
      </c>
      <c r="S61">
        <v>2.0929053142702991</v>
      </c>
      <c r="T61">
        <v>15.093067170218504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12.92</v>
      </c>
      <c r="J62">
        <f>BYPL_EOD!AC62+BYPL_EOD!AD62</f>
        <v>7.07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37.07</v>
      </c>
      <c r="O62" s="154">
        <f t="shared" si="1"/>
        <v>0.22999999999999687</v>
      </c>
      <c r="P62">
        <v>13.000161855948205</v>
      </c>
      <c r="Q62">
        <v>7.1138656595629888</v>
      </c>
      <c r="R62">
        <v>0</v>
      </c>
      <c r="S62">
        <v>2.0929053142702991</v>
      </c>
      <c r="T62">
        <v>15.093067170218504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12.92</v>
      </c>
      <c r="J63">
        <f>BYPL_EOD!AC63+BYPL_EOD!AD63</f>
        <v>7.07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37.07</v>
      </c>
      <c r="O63" s="154">
        <f t="shared" si="1"/>
        <v>0.22999999999999687</v>
      </c>
      <c r="P63">
        <v>13.000161855948205</v>
      </c>
      <c r="Q63">
        <v>7.1138656595629888</v>
      </c>
      <c r="R63">
        <v>0</v>
      </c>
      <c r="S63">
        <v>2.0929053142702991</v>
      </c>
      <c r="T63">
        <v>15.093067170218504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12.92</v>
      </c>
      <c r="J64">
        <f>BYPL_EOD!AC64+BYPL_EOD!AD64</f>
        <v>7.07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37.07</v>
      </c>
      <c r="O64" s="154">
        <f t="shared" si="1"/>
        <v>0.22999999999999687</v>
      </c>
      <c r="P64">
        <v>13.000161855948205</v>
      </c>
      <c r="Q64">
        <v>7.1138656595629888</v>
      </c>
      <c r="R64">
        <v>0</v>
      </c>
      <c r="S64">
        <v>2.0929053142702991</v>
      </c>
      <c r="T64">
        <v>15.093067170218504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12.92</v>
      </c>
      <c r="J65">
        <f>BYPL_EOD!AC65+BYPL_EOD!AD65</f>
        <v>7.07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37.07</v>
      </c>
      <c r="O65" s="154">
        <f t="shared" si="1"/>
        <v>0.22999999999999687</v>
      </c>
      <c r="P65">
        <v>13.000161855948205</v>
      </c>
      <c r="Q65">
        <v>7.1138656595629888</v>
      </c>
      <c r="R65">
        <v>0</v>
      </c>
      <c r="S65">
        <v>2.0929053142702991</v>
      </c>
      <c r="T65">
        <v>15.093067170218504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12.92</v>
      </c>
      <c r="J66">
        <f>BYPL_EOD!AC66+BYPL_EOD!AD66</f>
        <v>7.07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37.07</v>
      </c>
      <c r="O66" s="154">
        <f t="shared" si="1"/>
        <v>0.22999999999999687</v>
      </c>
      <c r="P66">
        <v>13.000161855948205</v>
      </c>
      <c r="Q66">
        <v>7.1138656595629888</v>
      </c>
      <c r="R66">
        <v>0</v>
      </c>
      <c r="S66">
        <v>2.0929053142702991</v>
      </c>
      <c r="T66">
        <v>15.093067170218504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12.92</v>
      </c>
      <c r="J67">
        <f>BYPL_EOD!AC67+BYPL_EOD!AD67</f>
        <v>7.07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13.000161855948205</v>
      </c>
      <c r="Q67">
        <v>7.1138656595629888</v>
      </c>
      <c r="R67">
        <v>0</v>
      </c>
      <c r="S67">
        <v>2.0929053142702991</v>
      </c>
      <c r="T67">
        <v>15.093067170218504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12.92</v>
      </c>
      <c r="J68">
        <f>BYPL_EOD!AC68+BYPL_EOD!AD68</f>
        <v>7.07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37.07</v>
      </c>
      <c r="O68" s="154">
        <f t="shared" si="7"/>
        <v>0.22999999999999687</v>
      </c>
      <c r="P68">
        <v>13.000161855948205</v>
      </c>
      <c r="Q68">
        <v>7.1138656595629888</v>
      </c>
      <c r="R68">
        <v>0</v>
      </c>
      <c r="S68">
        <v>2.0929053142702991</v>
      </c>
      <c r="T68">
        <v>15.093067170218504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12.92</v>
      </c>
      <c r="J69">
        <f>BYPL_EOD!AC69+BYPL_EOD!AD69</f>
        <v>7.07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37.07</v>
      </c>
      <c r="O69" s="154">
        <f t="shared" si="7"/>
        <v>0.22999999999999687</v>
      </c>
      <c r="P69">
        <v>13.000161855948205</v>
      </c>
      <c r="Q69">
        <v>7.1138656595629888</v>
      </c>
      <c r="R69">
        <v>0</v>
      </c>
      <c r="S69">
        <v>2.0929053142702991</v>
      </c>
      <c r="T69">
        <v>15.093067170218504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12.92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37.07</v>
      </c>
      <c r="O70" s="154">
        <f t="shared" si="7"/>
        <v>0.22999999999999687</v>
      </c>
      <c r="P70">
        <v>13.000161855948205</v>
      </c>
      <c r="Q70">
        <v>7.1138656595629888</v>
      </c>
      <c r="R70">
        <v>0</v>
      </c>
      <c r="S70">
        <v>2.0929053142702991</v>
      </c>
      <c r="T70">
        <v>15.093067170218504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37.07</v>
      </c>
      <c r="O71" s="154">
        <f t="shared" si="7"/>
        <v>0.22999999999999687</v>
      </c>
      <c r="P71">
        <v>13.000161855948205</v>
      </c>
      <c r="Q71">
        <v>7.1138656595629888</v>
      </c>
      <c r="R71">
        <v>0</v>
      </c>
      <c r="S71">
        <v>2.0929053142702991</v>
      </c>
      <c r="T71">
        <v>15.093067170218504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34.309999999999995</v>
      </c>
      <c r="E72">
        <f>GT!N72</f>
        <v>0</v>
      </c>
      <c r="F72">
        <f t="shared" si="10"/>
        <v>84</v>
      </c>
      <c r="G72">
        <f t="shared" si="11"/>
        <v>34.309999999999995</v>
      </c>
      <c r="H72" s="154"/>
      <c r="I72">
        <f>BRPL_EOD!AC72+BRPL_EOD!AD72</f>
        <v>12</v>
      </c>
      <c r="J72">
        <f>BYPL_EOD!AC72+BYPL_EOD!AD72</f>
        <v>5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34.08</v>
      </c>
      <c r="O72" s="154">
        <f t="shared" si="7"/>
        <v>0.22999999999999687</v>
      </c>
      <c r="P72">
        <v>12.080985915492956</v>
      </c>
      <c r="Q72">
        <v>5.033744131455399</v>
      </c>
      <c r="R72">
        <v>0</v>
      </c>
      <c r="S72">
        <v>2.0940375586854461</v>
      </c>
      <c r="T72">
        <v>15.101232394366196</v>
      </c>
      <c r="U72" s="156">
        <f t="shared" si="8"/>
        <v>34.31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34.309999999999995</v>
      </c>
      <c r="E73">
        <f>GT!N73</f>
        <v>0</v>
      </c>
      <c r="F73">
        <f t="shared" si="10"/>
        <v>84</v>
      </c>
      <c r="G73">
        <f t="shared" si="11"/>
        <v>34.309999999999995</v>
      </c>
      <c r="H73" s="154"/>
      <c r="I73">
        <f>BRPL_EOD!AC73+BRPL_EOD!AD73</f>
        <v>12</v>
      </c>
      <c r="J73">
        <f>BYPL_EOD!AC73+BYPL_EOD!AD73</f>
        <v>5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34.08</v>
      </c>
      <c r="O73" s="154">
        <f t="shared" si="7"/>
        <v>0.22999999999999687</v>
      </c>
      <c r="P73">
        <v>12.080985915492956</v>
      </c>
      <c r="Q73">
        <v>5.033744131455399</v>
      </c>
      <c r="R73">
        <v>0</v>
      </c>
      <c r="S73">
        <v>2.0940375586854461</v>
      </c>
      <c r="T73">
        <v>15.101232394366196</v>
      </c>
      <c r="U73" s="156">
        <f t="shared" si="8"/>
        <v>34.31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34.309999999999995</v>
      </c>
      <c r="E74">
        <f>GT!N74</f>
        <v>0</v>
      </c>
      <c r="F74">
        <f t="shared" si="10"/>
        <v>84</v>
      </c>
      <c r="G74">
        <f t="shared" si="11"/>
        <v>34.309999999999995</v>
      </c>
      <c r="H74" s="154"/>
      <c r="I74">
        <f>BRPL_EOD!AC74+BRPL_EOD!AD74</f>
        <v>12</v>
      </c>
      <c r="J74">
        <f>BYPL_EOD!AC74+BYPL_EOD!AD74</f>
        <v>5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34.08</v>
      </c>
      <c r="O74" s="154">
        <f t="shared" si="7"/>
        <v>0.22999999999999687</v>
      </c>
      <c r="P74">
        <v>12.080985915492956</v>
      </c>
      <c r="Q74">
        <v>5.033744131455399</v>
      </c>
      <c r="R74">
        <v>0</v>
      </c>
      <c r="S74">
        <v>2.0940375586854461</v>
      </c>
      <c r="T74">
        <v>15.101232394366196</v>
      </c>
      <c r="U74" s="156">
        <f t="shared" si="8"/>
        <v>34.31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34.61</v>
      </c>
      <c r="E75">
        <f>GT!N75</f>
        <v>0</v>
      </c>
      <c r="F75">
        <f t="shared" si="10"/>
        <v>84</v>
      </c>
      <c r="G75">
        <f t="shared" si="11"/>
        <v>34.61</v>
      </c>
      <c r="H75" s="154"/>
      <c r="I75">
        <f>BRPL_EOD!AC75+BRPL_EOD!AD75</f>
        <v>12</v>
      </c>
      <c r="J75">
        <f>BYPL_EOD!AC75+BYPL_EOD!AD75</f>
        <v>5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34.08</v>
      </c>
      <c r="O75" s="154">
        <f t="shared" si="7"/>
        <v>0.53000000000000114</v>
      </c>
      <c r="P75">
        <v>12.18661971830986</v>
      </c>
      <c r="Q75">
        <v>5.0777582159624419</v>
      </c>
      <c r="R75">
        <v>0</v>
      </c>
      <c r="S75">
        <v>2.1123474178403758</v>
      </c>
      <c r="T75">
        <v>15.233274647887324</v>
      </c>
      <c r="U75" s="156">
        <f t="shared" si="8"/>
        <v>34.61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39.6</v>
      </c>
      <c r="E76">
        <f>GT!N76</f>
        <v>0</v>
      </c>
      <c r="F76">
        <f t="shared" si="10"/>
        <v>84</v>
      </c>
      <c r="G76">
        <f t="shared" si="11"/>
        <v>39.6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39.07</v>
      </c>
      <c r="O76" s="154">
        <f t="shared" si="7"/>
        <v>0.53000000000000114</v>
      </c>
      <c r="P76">
        <v>14.402764269260304</v>
      </c>
      <c r="Q76">
        <v>7.8855387765549017</v>
      </c>
      <c r="R76">
        <v>0</v>
      </c>
      <c r="S76">
        <v>2.1082160225236755</v>
      </c>
      <c r="T76">
        <v>15.203480931661122</v>
      </c>
      <c r="U76" s="156">
        <f t="shared" si="8"/>
        <v>39.6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39.6</v>
      </c>
      <c r="E77">
        <f>GT!N77</f>
        <v>0</v>
      </c>
      <c r="F77">
        <f t="shared" si="10"/>
        <v>84</v>
      </c>
      <c r="G77">
        <f t="shared" si="11"/>
        <v>39.6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39.07</v>
      </c>
      <c r="O77" s="154">
        <f t="shared" si="7"/>
        <v>0.53000000000000114</v>
      </c>
      <c r="P77">
        <v>14.402764269260304</v>
      </c>
      <c r="Q77">
        <v>7.8855387765549017</v>
      </c>
      <c r="R77">
        <v>0</v>
      </c>
      <c r="S77">
        <v>2.1082160225236755</v>
      </c>
      <c r="T77">
        <v>15.203480931661122</v>
      </c>
      <c r="U77" s="156">
        <f t="shared" si="8"/>
        <v>39.6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39.07</v>
      </c>
      <c r="O78" s="154">
        <f t="shared" si="7"/>
        <v>0.53000000000000114</v>
      </c>
      <c r="P78">
        <v>14.402764269260304</v>
      </c>
      <c r="Q78">
        <v>7.8855387765549017</v>
      </c>
      <c r="R78">
        <v>0</v>
      </c>
      <c r="S78">
        <v>2.1082160225236755</v>
      </c>
      <c r="T78">
        <v>15.203480931661122</v>
      </c>
      <c r="U78" s="156">
        <f t="shared" si="8"/>
        <v>39.6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39.07</v>
      </c>
      <c r="O79" s="154">
        <f t="shared" si="7"/>
        <v>0.53000000000000114</v>
      </c>
      <c r="P79">
        <v>14.402764269260304</v>
      </c>
      <c r="Q79">
        <v>7.8855387765549017</v>
      </c>
      <c r="R79">
        <v>0</v>
      </c>
      <c r="S79">
        <v>2.1082160225236755</v>
      </c>
      <c r="T79">
        <v>15.203480931661122</v>
      </c>
      <c r="U79" s="156">
        <f t="shared" si="8"/>
        <v>39.6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39.07</v>
      </c>
      <c r="O80" s="154">
        <f t="shared" si="7"/>
        <v>0.53000000000000114</v>
      </c>
      <c r="P80">
        <v>14.402764269260304</v>
      </c>
      <c r="Q80">
        <v>7.8855387765549017</v>
      </c>
      <c r="R80">
        <v>0</v>
      </c>
      <c r="S80">
        <v>2.1082160225236755</v>
      </c>
      <c r="T80">
        <v>15.203480931661122</v>
      </c>
      <c r="U80" s="156">
        <f t="shared" si="8"/>
        <v>39.6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39.07</v>
      </c>
      <c r="O81" s="154">
        <f t="shared" si="7"/>
        <v>0.53000000000000114</v>
      </c>
      <c r="P81">
        <v>14.402764269260304</v>
      </c>
      <c r="Q81">
        <v>7.8855387765549017</v>
      </c>
      <c r="R81">
        <v>0</v>
      </c>
      <c r="S81">
        <v>2.1082160225236755</v>
      </c>
      <c r="T81">
        <v>15.203480931661122</v>
      </c>
      <c r="U81" s="156">
        <f t="shared" si="8"/>
        <v>39.6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39.07</v>
      </c>
      <c r="O82" s="154">
        <f t="shared" si="7"/>
        <v>0.53000000000000114</v>
      </c>
      <c r="P82">
        <v>14.402764269260304</v>
      </c>
      <c r="Q82">
        <v>7.8855387765549017</v>
      </c>
      <c r="R82">
        <v>0</v>
      </c>
      <c r="S82">
        <v>2.1082160225236755</v>
      </c>
      <c r="T82">
        <v>15.203480931661122</v>
      </c>
      <c r="U82" s="156">
        <f t="shared" si="8"/>
        <v>39.6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39.07</v>
      </c>
      <c r="O83" s="154">
        <f t="shared" si="7"/>
        <v>0.53000000000000114</v>
      </c>
      <c r="P83">
        <v>14.402764269260304</v>
      </c>
      <c r="Q83">
        <v>7.8855387765549017</v>
      </c>
      <c r="R83">
        <v>0</v>
      </c>
      <c r="S83">
        <v>2.1082160225236755</v>
      </c>
      <c r="T83">
        <v>15.203480931661122</v>
      </c>
      <c r="U83" s="156">
        <f t="shared" si="8"/>
        <v>39.6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39.07</v>
      </c>
      <c r="O84" s="154">
        <f t="shared" si="7"/>
        <v>0.53000000000000114</v>
      </c>
      <c r="P84">
        <v>14.402764269260304</v>
      </c>
      <c r="Q84">
        <v>7.8855387765549017</v>
      </c>
      <c r="R84">
        <v>0</v>
      </c>
      <c r="S84">
        <v>2.1082160225236755</v>
      </c>
      <c r="T84">
        <v>15.203480931661122</v>
      </c>
      <c r="U84" s="156">
        <f t="shared" si="8"/>
        <v>39.6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39.07</v>
      </c>
      <c r="O85" s="154">
        <f t="shared" si="7"/>
        <v>0.53000000000000114</v>
      </c>
      <c r="P85">
        <v>14.402764269260304</v>
      </c>
      <c r="Q85">
        <v>7.8855387765549017</v>
      </c>
      <c r="R85">
        <v>0</v>
      </c>
      <c r="S85">
        <v>2.1082160225236755</v>
      </c>
      <c r="T85">
        <v>15.203480931661122</v>
      </c>
      <c r="U85" s="156">
        <f t="shared" si="8"/>
        <v>39.6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39.07</v>
      </c>
      <c r="O86" s="154">
        <f t="shared" si="7"/>
        <v>0.53000000000000114</v>
      </c>
      <c r="P86">
        <v>14.402764269260304</v>
      </c>
      <c r="Q86">
        <v>7.8855387765549017</v>
      </c>
      <c r="R86">
        <v>0</v>
      </c>
      <c r="S86">
        <v>2.1082160225236755</v>
      </c>
      <c r="T86">
        <v>15.203480931661122</v>
      </c>
      <c r="U86" s="156">
        <f t="shared" si="8"/>
        <v>39.6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39.07</v>
      </c>
      <c r="O87" s="154">
        <f t="shared" si="7"/>
        <v>0.53000000000000114</v>
      </c>
      <c r="P87">
        <v>14.402764269260304</v>
      </c>
      <c r="Q87">
        <v>7.8855387765549017</v>
      </c>
      <c r="R87">
        <v>0</v>
      </c>
      <c r="S87">
        <v>2.1082160225236755</v>
      </c>
      <c r="T87">
        <v>15.203480931661122</v>
      </c>
      <c r="U87" s="156">
        <f t="shared" si="8"/>
        <v>39.6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39.07</v>
      </c>
      <c r="O88" s="154">
        <f t="shared" si="7"/>
        <v>0.53000000000000114</v>
      </c>
      <c r="P88">
        <v>14.402764269260304</v>
      </c>
      <c r="Q88">
        <v>7.8855387765549017</v>
      </c>
      <c r="R88">
        <v>0</v>
      </c>
      <c r="S88">
        <v>2.1082160225236755</v>
      </c>
      <c r="T88">
        <v>15.203480931661122</v>
      </c>
      <c r="U88" s="156">
        <f t="shared" si="8"/>
        <v>39.6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39.07</v>
      </c>
      <c r="O89" s="154">
        <f t="shared" si="7"/>
        <v>0.53000000000000114</v>
      </c>
      <c r="P89">
        <v>14.402764269260304</v>
      </c>
      <c r="Q89">
        <v>7.8855387765549017</v>
      </c>
      <c r="R89">
        <v>0</v>
      </c>
      <c r="S89">
        <v>2.1082160225236755</v>
      </c>
      <c r="T89">
        <v>15.203480931661122</v>
      </c>
      <c r="U89" s="156">
        <f t="shared" si="8"/>
        <v>39.6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39.07</v>
      </c>
      <c r="O90" s="154">
        <f t="shared" si="7"/>
        <v>0.53000000000000114</v>
      </c>
      <c r="P90">
        <v>14.402764269260304</v>
      </c>
      <c r="Q90">
        <v>7.8855387765549017</v>
      </c>
      <c r="R90">
        <v>0</v>
      </c>
      <c r="S90">
        <v>2.1082160225236755</v>
      </c>
      <c r="T90">
        <v>15.203480931661122</v>
      </c>
      <c r="U90" s="156">
        <f t="shared" si="8"/>
        <v>39.6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14.402764269260304</v>
      </c>
      <c r="Q91">
        <v>7.8855387765549017</v>
      </c>
      <c r="R91">
        <v>0</v>
      </c>
      <c r="S91">
        <v>2.1082160225236755</v>
      </c>
      <c r="T91">
        <v>15.203480931661122</v>
      </c>
      <c r="U91" s="156">
        <f t="shared" si="8"/>
        <v>39.6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14.402764269260304</v>
      </c>
      <c r="Q92">
        <v>7.8855387765549017</v>
      </c>
      <c r="R92">
        <v>0</v>
      </c>
      <c r="S92">
        <v>2.1082160225236755</v>
      </c>
      <c r="T92">
        <v>15.203480931661122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14.402764269260304</v>
      </c>
      <c r="Q93">
        <v>7.8855387765549017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14.402764269260304</v>
      </c>
      <c r="Q94">
        <v>7.8855387765549017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14.402764269260304</v>
      </c>
      <c r="Q95">
        <v>7.8855387765549017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0.9112374999999997</v>
      </c>
      <c r="E99" s="156">
        <f t="shared" si="12"/>
        <v>0</v>
      </c>
      <c r="F99" s="156">
        <f t="shared" si="12"/>
        <v>2.016</v>
      </c>
      <c r="G99" s="156">
        <f t="shared" si="12"/>
        <v>0.9112374999999997</v>
      </c>
      <c r="H99" s="156"/>
      <c r="I99" s="156">
        <f t="shared" si="12"/>
        <v>0.32124749999999991</v>
      </c>
      <c r="J99" s="156">
        <f t="shared" si="12"/>
        <v>0.1700499999999999</v>
      </c>
      <c r="K99" s="156">
        <f t="shared" si="12"/>
        <v>0</v>
      </c>
      <c r="L99" s="156">
        <f t="shared" si="12"/>
        <v>4.9920000000000089E-2</v>
      </c>
      <c r="M99" s="156">
        <f t="shared" si="12"/>
        <v>0.36</v>
      </c>
      <c r="N99" s="156">
        <f t="shared" si="12"/>
        <v>0.90121750000000111</v>
      </c>
      <c r="O99" s="156">
        <f t="shared" si="12"/>
        <v>1.0019999999999989E-2</v>
      </c>
      <c r="P99" s="156">
        <f t="shared" si="12"/>
        <v>0.32482924855264261</v>
      </c>
      <c r="Q99" s="156">
        <f t="shared" si="12"/>
        <v>0.17196163183985227</v>
      </c>
      <c r="R99" s="156">
        <f t="shared" si="12"/>
        <v>0</v>
      </c>
      <c r="S99" s="156">
        <f t="shared" si="12"/>
        <v>5.0471251099742986E-2</v>
      </c>
      <c r="T99" s="156">
        <f t="shared" si="12"/>
        <v>0.36397536850776224</v>
      </c>
      <c r="U99" s="156">
        <f t="shared" si="12"/>
        <v>0.9112374999999997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205.74</v>
      </c>
      <c r="E3">
        <f>BAWANA!AM3</f>
        <v>0</v>
      </c>
      <c r="F3">
        <f>(B3+C3)*0.8</f>
        <v>256</v>
      </c>
      <c r="G3">
        <f>(D3+E3)</f>
        <v>205.74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-4</v>
      </c>
      <c r="P3">
        <v>74.550586440354721</v>
      </c>
      <c r="Q3">
        <v>48.967964146085635</v>
      </c>
      <c r="R3">
        <v>5.709005435300849</v>
      </c>
      <c r="S3">
        <v>27.466005530657004</v>
      </c>
      <c r="T3">
        <v>49.046438447601794</v>
      </c>
      <c r="U3" s="156">
        <f t="shared" ref="U3:U66" si="2">SUM(P3:T3)</f>
        <v>205.74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P4">
        <v>76</v>
      </c>
      <c r="Q4">
        <v>49.92</v>
      </c>
      <c r="R4">
        <v>5.82</v>
      </c>
      <c r="S4">
        <v>28</v>
      </c>
      <c r="T4">
        <v>50</v>
      </c>
      <c r="U4" s="156">
        <f t="shared" si="2"/>
        <v>209.74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P5">
        <v>76</v>
      </c>
      <c r="Q5">
        <v>49.92</v>
      </c>
      <c r="R5">
        <v>5.82</v>
      </c>
      <c r="S5">
        <v>28</v>
      </c>
      <c r="T5">
        <v>50</v>
      </c>
      <c r="U5" s="156">
        <f t="shared" si="2"/>
        <v>209.74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76</v>
      </c>
      <c r="Q6">
        <v>49.92</v>
      </c>
      <c r="R6">
        <v>5.82</v>
      </c>
      <c r="S6">
        <v>28</v>
      </c>
      <c r="T6">
        <v>50</v>
      </c>
      <c r="U6" s="156">
        <f t="shared" si="2"/>
        <v>209.74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76</v>
      </c>
      <c r="Q7">
        <v>49.92</v>
      </c>
      <c r="R7">
        <v>5.82</v>
      </c>
      <c r="S7">
        <v>28</v>
      </c>
      <c r="T7">
        <v>50</v>
      </c>
      <c r="U7" s="156">
        <f t="shared" si="2"/>
        <v>209.74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76</v>
      </c>
      <c r="Q8">
        <v>49.92</v>
      </c>
      <c r="R8">
        <v>5.82</v>
      </c>
      <c r="S8">
        <v>28</v>
      </c>
      <c r="T8">
        <v>50</v>
      </c>
      <c r="U8" s="156">
        <f t="shared" si="2"/>
        <v>209.74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76</v>
      </c>
      <c r="Q9">
        <v>49.92</v>
      </c>
      <c r="R9">
        <v>5.82</v>
      </c>
      <c r="S9">
        <v>28</v>
      </c>
      <c r="T9">
        <v>50</v>
      </c>
      <c r="U9" s="156">
        <f t="shared" si="2"/>
        <v>209.74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76</v>
      </c>
      <c r="Q10">
        <v>49.92</v>
      </c>
      <c r="R10">
        <v>5.82</v>
      </c>
      <c r="S10">
        <v>28</v>
      </c>
      <c r="T10">
        <v>50</v>
      </c>
      <c r="U10" s="156">
        <f t="shared" si="2"/>
        <v>209.74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76</v>
      </c>
      <c r="Q11">
        <v>49.92</v>
      </c>
      <c r="R11">
        <v>5.82</v>
      </c>
      <c r="S11">
        <v>28</v>
      </c>
      <c r="T11">
        <v>50</v>
      </c>
      <c r="U11" s="156">
        <f t="shared" si="2"/>
        <v>209.74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76</v>
      </c>
      <c r="Q12">
        <v>49.92</v>
      </c>
      <c r="R12">
        <v>5.82</v>
      </c>
      <c r="S12">
        <v>28</v>
      </c>
      <c r="T12">
        <v>50</v>
      </c>
      <c r="U12" s="156">
        <f t="shared" si="2"/>
        <v>209.74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28</v>
      </c>
      <c r="T13">
        <v>50</v>
      </c>
      <c r="U13" s="156">
        <f t="shared" si="2"/>
        <v>209.74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28</v>
      </c>
      <c r="T14">
        <v>50</v>
      </c>
      <c r="U14" s="156">
        <f t="shared" si="2"/>
        <v>209.74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P15">
        <v>76</v>
      </c>
      <c r="Q15">
        <v>49.92</v>
      </c>
      <c r="R15">
        <v>5.82</v>
      </c>
      <c r="S15">
        <v>28</v>
      </c>
      <c r="T15">
        <v>50</v>
      </c>
      <c r="U15" s="156">
        <f t="shared" si="2"/>
        <v>209.74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P16">
        <v>76</v>
      </c>
      <c r="Q16">
        <v>49.92</v>
      </c>
      <c r="R16">
        <v>5.82</v>
      </c>
      <c r="S16">
        <v>28</v>
      </c>
      <c r="T16">
        <v>50</v>
      </c>
      <c r="U16" s="156">
        <f t="shared" si="2"/>
        <v>209.74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209.74</v>
      </c>
      <c r="E17">
        <f>BAWANA!AM17</f>
        <v>0</v>
      </c>
      <c r="F17">
        <f t="shared" si="4"/>
        <v>256</v>
      </c>
      <c r="G17">
        <f t="shared" si="5"/>
        <v>209.74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209.74</v>
      </c>
      <c r="O17" s="154">
        <f t="shared" si="1"/>
        <v>0</v>
      </c>
      <c r="P17">
        <v>76</v>
      </c>
      <c r="Q17">
        <v>49.92</v>
      </c>
      <c r="R17">
        <v>5.82</v>
      </c>
      <c r="S17">
        <v>28</v>
      </c>
      <c r="T17">
        <v>50</v>
      </c>
      <c r="U17" s="156">
        <f t="shared" si="2"/>
        <v>209.74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P18">
        <v>76</v>
      </c>
      <c r="Q18">
        <v>49.92</v>
      </c>
      <c r="R18">
        <v>5.82</v>
      </c>
      <c r="S18">
        <v>28</v>
      </c>
      <c r="T18">
        <v>50</v>
      </c>
      <c r="U18" s="156">
        <f t="shared" si="2"/>
        <v>209.74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218.74</v>
      </c>
      <c r="E19">
        <f>BAWANA!AM19</f>
        <v>0</v>
      </c>
      <c r="F19">
        <f t="shared" si="4"/>
        <v>256</v>
      </c>
      <c r="G19">
        <f t="shared" si="5"/>
        <v>218.74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14.82</v>
      </c>
      <c r="L19">
        <f>NDMC_EOD!AK19+NDMC_EOD!AL19</f>
        <v>28</v>
      </c>
      <c r="M19">
        <f>TPDDL_EOD!AK19+TPDDL_EOD!AL19</f>
        <v>50</v>
      </c>
      <c r="N19">
        <f t="shared" si="0"/>
        <v>218.74</v>
      </c>
      <c r="O19" s="154">
        <f t="shared" si="1"/>
        <v>0</v>
      </c>
      <c r="P19">
        <v>76</v>
      </c>
      <c r="Q19">
        <v>49.92</v>
      </c>
      <c r="R19">
        <v>14.82</v>
      </c>
      <c r="S19">
        <v>28</v>
      </c>
      <c r="T19">
        <v>50</v>
      </c>
      <c r="U19" s="156">
        <f t="shared" si="2"/>
        <v>218.74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212.74</v>
      </c>
      <c r="E20">
        <f>BAWANA!AM20</f>
        <v>0</v>
      </c>
      <c r="F20">
        <f t="shared" si="4"/>
        <v>256</v>
      </c>
      <c r="G20">
        <f t="shared" si="5"/>
        <v>212.74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50</v>
      </c>
      <c r="N20">
        <f t="shared" si="0"/>
        <v>212.74</v>
      </c>
      <c r="O20" s="154">
        <f t="shared" si="1"/>
        <v>0</v>
      </c>
      <c r="P20">
        <v>76</v>
      </c>
      <c r="Q20">
        <v>49.92</v>
      </c>
      <c r="R20">
        <v>8.82</v>
      </c>
      <c r="S20">
        <v>28</v>
      </c>
      <c r="T20">
        <v>50</v>
      </c>
      <c r="U20" s="156">
        <f t="shared" si="2"/>
        <v>212.74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214.74</v>
      </c>
      <c r="E21">
        <f>BAWANA!AM21</f>
        <v>0</v>
      </c>
      <c r="F21">
        <f t="shared" si="4"/>
        <v>256</v>
      </c>
      <c r="G21">
        <f t="shared" si="5"/>
        <v>214.74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10.82</v>
      </c>
      <c r="L21">
        <f>NDMC_EOD!AK21+NDMC_EOD!AL21</f>
        <v>28</v>
      </c>
      <c r="M21">
        <f>TPDDL_EOD!AK21+TPDDL_EOD!AL21</f>
        <v>50</v>
      </c>
      <c r="N21">
        <f t="shared" si="0"/>
        <v>214.74</v>
      </c>
      <c r="O21" s="154">
        <f t="shared" si="1"/>
        <v>0</v>
      </c>
      <c r="P21">
        <v>76</v>
      </c>
      <c r="Q21">
        <v>49.92</v>
      </c>
      <c r="R21">
        <v>10.82</v>
      </c>
      <c r="S21">
        <v>28</v>
      </c>
      <c r="T21">
        <v>50</v>
      </c>
      <c r="U21" s="156">
        <f t="shared" si="2"/>
        <v>214.74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215.74</v>
      </c>
      <c r="E22">
        <f>BAWANA!AM22</f>
        <v>0</v>
      </c>
      <c r="F22">
        <f t="shared" si="4"/>
        <v>256</v>
      </c>
      <c r="G22">
        <f t="shared" si="5"/>
        <v>215.74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11.82</v>
      </c>
      <c r="L22">
        <f>NDMC_EOD!AK22+NDMC_EOD!AL22</f>
        <v>28</v>
      </c>
      <c r="M22">
        <f>TPDDL_EOD!AK22+TPDDL_EOD!AL22</f>
        <v>50</v>
      </c>
      <c r="N22">
        <f t="shared" si="0"/>
        <v>215.74</v>
      </c>
      <c r="O22" s="154">
        <f t="shared" si="1"/>
        <v>0</v>
      </c>
      <c r="P22">
        <v>76</v>
      </c>
      <c r="Q22">
        <v>49.92</v>
      </c>
      <c r="R22">
        <v>11.82</v>
      </c>
      <c r="S22">
        <v>28</v>
      </c>
      <c r="T22">
        <v>50</v>
      </c>
      <c r="U22" s="156">
        <f t="shared" si="2"/>
        <v>215.74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217.74</v>
      </c>
      <c r="E23">
        <f>BAWANA!AM23</f>
        <v>0</v>
      </c>
      <c r="F23">
        <f t="shared" si="4"/>
        <v>256</v>
      </c>
      <c r="G23">
        <f t="shared" si="5"/>
        <v>217.74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13.82</v>
      </c>
      <c r="L23">
        <f>NDMC_EOD!AK23+NDMC_EOD!AL23</f>
        <v>28</v>
      </c>
      <c r="M23">
        <f>TPDDL_EOD!AK23+TPDDL_EOD!AL23</f>
        <v>50</v>
      </c>
      <c r="N23">
        <f t="shared" si="0"/>
        <v>217.74</v>
      </c>
      <c r="O23" s="154">
        <f t="shared" si="1"/>
        <v>0</v>
      </c>
      <c r="P23">
        <v>76</v>
      </c>
      <c r="Q23">
        <v>49.92</v>
      </c>
      <c r="R23">
        <v>13.82</v>
      </c>
      <c r="S23">
        <v>28</v>
      </c>
      <c r="T23">
        <v>50</v>
      </c>
      <c r="U23" s="156">
        <f t="shared" si="2"/>
        <v>217.74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218.74</v>
      </c>
      <c r="E24">
        <f>BAWANA!AM24</f>
        <v>0</v>
      </c>
      <c r="F24">
        <f t="shared" si="4"/>
        <v>256</v>
      </c>
      <c r="G24">
        <f t="shared" si="5"/>
        <v>218.74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14.82</v>
      </c>
      <c r="L24">
        <f>NDMC_EOD!AK24+NDMC_EOD!AL24</f>
        <v>28</v>
      </c>
      <c r="M24">
        <f>TPDDL_EOD!AK24+TPDDL_EOD!AL24</f>
        <v>50</v>
      </c>
      <c r="N24">
        <f t="shared" si="0"/>
        <v>218.74</v>
      </c>
      <c r="O24" s="154">
        <f t="shared" si="1"/>
        <v>0</v>
      </c>
      <c r="P24">
        <v>76</v>
      </c>
      <c r="Q24">
        <v>49.92</v>
      </c>
      <c r="R24">
        <v>14.82</v>
      </c>
      <c r="S24">
        <v>28</v>
      </c>
      <c r="T24">
        <v>50</v>
      </c>
      <c r="U24" s="156">
        <f t="shared" si="2"/>
        <v>218.74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225.74</v>
      </c>
      <c r="E25">
        <f>BAWANA!AM25</f>
        <v>0</v>
      </c>
      <c r="F25">
        <f t="shared" si="4"/>
        <v>256</v>
      </c>
      <c r="G25">
        <f t="shared" si="5"/>
        <v>225.74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21.82</v>
      </c>
      <c r="L25">
        <f>NDMC_EOD!AK25+NDMC_EOD!AL25</f>
        <v>28</v>
      </c>
      <c r="M25">
        <f>TPDDL_EOD!AK25+TPDDL_EOD!AL25</f>
        <v>50</v>
      </c>
      <c r="N25">
        <f t="shared" si="0"/>
        <v>225.74</v>
      </c>
      <c r="O25" s="154">
        <f t="shared" si="1"/>
        <v>0</v>
      </c>
      <c r="P25">
        <v>76</v>
      </c>
      <c r="Q25">
        <v>49.92</v>
      </c>
      <c r="R25">
        <v>21.82</v>
      </c>
      <c r="S25">
        <v>28</v>
      </c>
      <c r="T25">
        <v>50</v>
      </c>
      <c r="U25" s="156">
        <f t="shared" si="2"/>
        <v>225.74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220.74</v>
      </c>
      <c r="E26">
        <f>BAWANA!AM26</f>
        <v>0</v>
      </c>
      <c r="F26">
        <f t="shared" si="4"/>
        <v>256</v>
      </c>
      <c r="G26">
        <f t="shared" si="5"/>
        <v>220.74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16.82</v>
      </c>
      <c r="L26">
        <f>NDMC_EOD!AK26+NDMC_EOD!AL26</f>
        <v>28</v>
      </c>
      <c r="M26">
        <f>TPDDL_EOD!AK26+TPDDL_EOD!AL26</f>
        <v>50</v>
      </c>
      <c r="N26">
        <f t="shared" si="0"/>
        <v>220.74</v>
      </c>
      <c r="O26" s="154">
        <f t="shared" si="1"/>
        <v>0</v>
      </c>
      <c r="P26">
        <v>76</v>
      </c>
      <c r="Q26">
        <v>49.92</v>
      </c>
      <c r="R26">
        <v>16.82</v>
      </c>
      <c r="S26">
        <v>28</v>
      </c>
      <c r="T26">
        <v>50</v>
      </c>
      <c r="U26" s="156">
        <f t="shared" si="2"/>
        <v>220.74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236.5</v>
      </c>
      <c r="E27">
        <f>BAWANA!AM27</f>
        <v>0</v>
      </c>
      <c r="F27">
        <f t="shared" si="4"/>
        <v>256</v>
      </c>
      <c r="G27">
        <f t="shared" si="5"/>
        <v>236.5</v>
      </c>
      <c r="H27" s="154"/>
      <c r="I27">
        <f>BRPL_EOD!AK27+BRPL_EOD!AL27</f>
        <v>98.84</v>
      </c>
      <c r="J27">
        <f>BYPL_EOD!AK27+BYPL_EOD!AL27</f>
        <v>49.53</v>
      </c>
      <c r="K27">
        <f>MES_EOD!AK27+MES_EOD!AL27</f>
        <v>10.74</v>
      </c>
      <c r="L27">
        <f>NDMC_EOD!AK27+NDMC_EOD!AL27</f>
        <v>27.78</v>
      </c>
      <c r="M27">
        <f>TPDDL_EOD!AK27+TPDDL_EOD!AL27</f>
        <v>49.61</v>
      </c>
      <c r="N27">
        <f t="shared" si="0"/>
        <v>236.5</v>
      </c>
      <c r="O27" s="154">
        <f t="shared" si="1"/>
        <v>0</v>
      </c>
      <c r="P27">
        <v>98.84</v>
      </c>
      <c r="Q27">
        <v>49.53</v>
      </c>
      <c r="R27">
        <v>10.74</v>
      </c>
      <c r="S27">
        <v>27.78</v>
      </c>
      <c r="T27">
        <v>49.61</v>
      </c>
      <c r="U27" s="156">
        <f t="shared" si="2"/>
        <v>236.5</v>
      </c>
      <c r="V27" s="154">
        <f t="shared" si="3"/>
        <v>0</v>
      </c>
      <c r="Y27">
        <f>BAWANA!AW27+BAWANA!AX27</f>
        <v>31.75</v>
      </c>
      <c r="Z27">
        <f>BAWANA!BD27+BAWANA!BE27</f>
        <v>31.75</v>
      </c>
      <c r="AA27">
        <f>BAWANA!X27+BAWANA!Y27</f>
        <v>31.75</v>
      </c>
      <c r="AB27">
        <f>BAWANA!AE27+BAWANA!AF27</f>
        <v>31.75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93.39</v>
      </c>
      <c r="Q28">
        <v>46.8</v>
      </c>
      <c r="R28">
        <v>8.31</v>
      </c>
      <c r="S28">
        <v>26.25</v>
      </c>
      <c r="T28">
        <v>65.25</v>
      </c>
      <c r="U28" s="156">
        <f t="shared" si="2"/>
        <v>240</v>
      </c>
      <c r="V28" s="154">
        <f t="shared" si="3"/>
        <v>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13</v>
      </c>
      <c r="L29">
        <f>NDMC_EOD!AK29+NDMC_EOD!AL29</f>
        <v>21.56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P29">
        <v>93.39</v>
      </c>
      <c r="Q29">
        <v>46.8</v>
      </c>
      <c r="R29">
        <v>13</v>
      </c>
      <c r="S29">
        <v>21.56</v>
      </c>
      <c r="T29">
        <v>65.25</v>
      </c>
      <c r="U29" s="156">
        <f t="shared" si="2"/>
        <v>240</v>
      </c>
      <c r="V29" s="154">
        <f t="shared" si="3"/>
        <v>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13</v>
      </c>
      <c r="L30">
        <f>NDMC_EOD!AK30+NDMC_EOD!AL30</f>
        <v>21.56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93.39</v>
      </c>
      <c r="Q30">
        <v>46.8</v>
      </c>
      <c r="R30">
        <v>13</v>
      </c>
      <c r="S30">
        <v>21.56</v>
      </c>
      <c r="T30">
        <v>65.25</v>
      </c>
      <c r="U30" s="156">
        <f t="shared" si="2"/>
        <v>240</v>
      </c>
      <c r="V30" s="154">
        <f t="shared" si="3"/>
        <v>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13</v>
      </c>
      <c r="L31">
        <f>NDMC_EOD!AK31+NDMC_EOD!AL31</f>
        <v>21.56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93.39</v>
      </c>
      <c r="Q31">
        <v>46.8</v>
      </c>
      <c r="R31">
        <v>13</v>
      </c>
      <c r="S31">
        <v>21.56</v>
      </c>
      <c r="T31">
        <v>65.25</v>
      </c>
      <c r="U31" s="156">
        <f t="shared" si="2"/>
        <v>240</v>
      </c>
      <c r="V31" s="154">
        <f t="shared" si="3"/>
        <v>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93.39</v>
      </c>
      <c r="Q32">
        <v>46.8</v>
      </c>
      <c r="R32">
        <v>8.31</v>
      </c>
      <c r="S32">
        <v>26.25</v>
      </c>
      <c r="T32">
        <v>65.25</v>
      </c>
      <c r="U32" s="156">
        <f t="shared" si="2"/>
        <v>240</v>
      </c>
      <c r="V32" s="154">
        <f t="shared" si="3"/>
        <v>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93.39</v>
      </c>
      <c r="Q33">
        <v>46.8</v>
      </c>
      <c r="R33">
        <v>8.31</v>
      </c>
      <c r="S33">
        <v>26.25</v>
      </c>
      <c r="T33">
        <v>65.25</v>
      </c>
      <c r="U33" s="156">
        <f t="shared" si="2"/>
        <v>240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93.39</v>
      </c>
      <c r="Q34">
        <v>46.8</v>
      </c>
      <c r="R34">
        <v>8.31</v>
      </c>
      <c r="S34">
        <v>26.25</v>
      </c>
      <c r="T34">
        <v>65.25</v>
      </c>
      <c r="U34" s="156">
        <f t="shared" si="2"/>
        <v>240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93.39</v>
      </c>
      <c r="Q35">
        <v>46.8</v>
      </c>
      <c r="R35">
        <v>13</v>
      </c>
      <c r="S35">
        <v>21.56</v>
      </c>
      <c r="T35">
        <v>65.25</v>
      </c>
      <c r="U35" s="156">
        <f t="shared" si="2"/>
        <v>240</v>
      </c>
      <c r="V35" s="154">
        <f t="shared" si="3"/>
        <v>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93.39</v>
      </c>
      <c r="Q36">
        <v>46.8</v>
      </c>
      <c r="R36">
        <v>13</v>
      </c>
      <c r="S36">
        <v>21.56</v>
      </c>
      <c r="T36">
        <v>65.25</v>
      </c>
      <c r="U36" s="156">
        <f t="shared" si="2"/>
        <v>240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13</v>
      </c>
      <c r="S37">
        <v>21.56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93.39</v>
      </c>
      <c r="Q38">
        <v>46.8</v>
      </c>
      <c r="R38">
        <v>13</v>
      </c>
      <c r="S38">
        <v>21.56</v>
      </c>
      <c r="T38">
        <v>65.25</v>
      </c>
      <c r="U38" s="156">
        <f t="shared" si="2"/>
        <v>240</v>
      </c>
      <c r="V38" s="154">
        <f t="shared" si="3"/>
        <v>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93.39</v>
      </c>
      <c r="Q39">
        <v>46.8</v>
      </c>
      <c r="R39">
        <v>13</v>
      </c>
      <c r="S39">
        <v>21.56</v>
      </c>
      <c r="T39">
        <v>65.25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8.31</v>
      </c>
      <c r="S40">
        <v>26.25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8.31</v>
      </c>
      <c r="S41">
        <v>26.25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8.31</v>
      </c>
      <c r="S42">
        <v>26.25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93.39</v>
      </c>
      <c r="Q43">
        <v>46.8</v>
      </c>
      <c r="R43">
        <v>8.31</v>
      </c>
      <c r="S43">
        <v>26.25</v>
      </c>
      <c r="T43">
        <v>65.25</v>
      </c>
      <c r="U43" s="156">
        <f t="shared" si="2"/>
        <v>240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93.39</v>
      </c>
      <c r="Q44">
        <v>46.8</v>
      </c>
      <c r="R44">
        <v>13</v>
      </c>
      <c r="S44">
        <v>21.56</v>
      </c>
      <c r="T44">
        <v>65.25</v>
      </c>
      <c r="U44" s="156">
        <f t="shared" si="2"/>
        <v>240</v>
      </c>
      <c r="V44" s="154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93.39</v>
      </c>
      <c r="Q45">
        <v>46.8</v>
      </c>
      <c r="R45">
        <v>8.31</v>
      </c>
      <c r="S45">
        <v>26.25</v>
      </c>
      <c r="T45">
        <v>65.25</v>
      </c>
      <c r="U45" s="156">
        <f t="shared" si="2"/>
        <v>240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93.39</v>
      </c>
      <c r="Q46">
        <v>46.8</v>
      </c>
      <c r="R46">
        <v>8.31</v>
      </c>
      <c r="S46">
        <v>26.25</v>
      </c>
      <c r="T46">
        <v>65.25</v>
      </c>
      <c r="U46" s="156">
        <f t="shared" si="2"/>
        <v>240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93.39</v>
      </c>
      <c r="Q47">
        <v>46.8</v>
      </c>
      <c r="R47">
        <v>8.31</v>
      </c>
      <c r="S47">
        <v>26.25</v>
      </c>
      <c r="T47">
        <v>65.25</v>
      </c>
      <c r="U47" s="156">
        <f t="shared" si="2"/>
        <v>240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93.39</v>
      </c>
      <c r="Q48">
        <v>46.8</v>
      </c>
      <c r="R48">
        <v>8.31</v>
      </c>
      <c r="S48">
        <v>26.25</v>
      </c>
      <c r="T48">
        <v>65.25</v>
      </c>
      <c r="U48" s="156">
        <f t="shared" si="2"/>
        <v>240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93.39</v>
      </c>
      <c r="Q49">
        <v>46.8</v>
      </c>
      <c r="R49">
        <v>8.31</v>
      </c>
      <c r="S49">
        <v>26.25</v>
      </c>
      <c r="T49">
        <v>65.25</v>
      </c>
      <c r="U49" s="156">
        <f t="shared" si="2"/>
        <v>240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93.39</v>
      </c>
      <c r="Q50">
        <v>46.8</v>
      </c>
      <c r="R50">
        <v>8.31</v>
      </c>
      <c r="S50">
        <v>26.25</v>
      </c>
      <c r="T50">
        <v>65.25</v>
      </c>
      <c r="U50" s="156">
        <f t="shared" si="2"/>
        <v>240</v>
      </c>
      <c r="V50" s="154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93.39</v>
      </c>
      <c r="Q51">
        <v>46.8</v>
      </c>
      <c r="R51">
        <v>8.31</v>
      </c>
      <c r="S51">
        <v>26.25</v>
      </c>
      <c r="T51">
        <v>65.25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93.39</v>
      </c>
      <c r="Q52">
        <v>46.8</v>
      </c>
      <c r="R52">
        <v>8.31</v>
      </c>
      <c r="S52">
        <v>26.25</v>
      </c>
      <c r="T52">
        <v>65.25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93.39</v>
      </c>
      <c r="Q53">
        <v>46.8</v>
      </c>
      <c r="R53">
        <v>8.31</v>
      </c>
      <c r="S53">
        <v>26.25</v>
      </c>
      <c r="T53">
        <v>65.25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93.39</v>
      </c>
      <c r="Q54">
        <v>46.8</v>
      </c>
      <c r="R54">
        <v>8.31</v>
      </c>
      <c r="S54">
        <v>26.25</v>
      </c>
      <c r="T54">
        <v>65.25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P55">
        <v>93.39</v>
      </c>
      <c r="Q55">
        <v>46.8</v>
      </c>
      <c r="R55">
        <v>8.31</v>
      </c>
      <c r="S55">
        <v>26.25</v>
      </c>
      <c r="T55">
        <v>65.25</v>
      </c>
      <c r="U55" s="156">
        <f t="shared" si="2"/>
        <v>240</v>
      </c>
      <c r="V55" s="154">
        <f t="shared" si="3"/>
        <v>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P56">
        <v>93.39</v>
      </c>
      <c r="Q56">
        <v>46.8</v>
      </c>
      <c r="R56">
        <v>8.31</v>
      </c>
      <c r="S56">
        <v>26.25</v>
      </c>
      <c r="T56">
        <v>65.25</v>
      </c>
      <c r="U56" s="156">
        <f t="shared" si="2"/>
        <v>240</v>
      </c>
      <c r="V56" s="154">
        <f t="shared" si="3"/>
        <v>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93.39</v>
      </c>
      <c r="Q57">
        <v>46.8</v>
      </c>
      <c r="R57">
        <v>8.31</v>
      </c>
      <c r="S57">
        <v>26.25</v>
      </c>
      <c r="T57">
        <v>65.25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P58">
        <v>93.39</v>
      </c>
      <c r="Q58">
        <v>46.8</v>
      </c>
      <c r="R58">
        <v>8.31</v>
      </c>
      <c r="S58">
        <v>26.25</v>
      </c>
      <c r="T58">
        <v>65.25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93.39</v>
      </c>
      <c r="Q59">
        <v>46.8</v>
      </c>
      <c r="R59">
        <v>8.31</v>
      </c>
      <c r="S59">
        <v>26.25</v>
      </c>
      <c r="T59">
        <v>65.25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P60">
        <v>93.39</v>
      </c>
      <c r="Q60">
        <v>46.8</v>
      </c>
      <c r="R60">
        <v>8.31</v>
      </c>
      <c r="S60">
        <v>26.25</v>
      </c>
      <c r="T60">
        <v>65.25</v>
      </c>
      <c r="U60" s="156">
        <f t="shared" si="2"/>
        <v>240</v>
      </c>
      <c r="V60" s="154">
        <f t="shared" si="3"/>
        <v>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93.39</v>
      </c>
      <c r="Q61">
        <v>46.8</v>
      </c>
      <c r="R61">
        <v>8.31</v>
      </c>
      <c r="S61">
        <v>26.25</v>
      </c>
      <c r="T61">
        <v>65.25</v>
      </c>
      <c r="U61" s="156">
        <f t="shared" si="2"/>
        <v>240</v>
      </c>
      <c r="V61" s="154">
        <f t="shared" si="3"/>
        <v>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93.39</v>
      </c>
      <c r="J62">
        <f>BYPL_EOD!AK62+BYPL_EOD!AL62</f>
        <v>46.8</v>
      </c>
      <c r="K62">
        <f>MES_EOD!AK62+MES_EOD!AL62</f>
        <v>8.31</v>
      </c>
      <c r="L62">
        <f>NDMC_EOD!AK62+NDMC_EOD!AL62</f>
        <v>26.25</v>
      </c>
      <c r="M62">
        <f>TPDDL_EOD!AK62+TPDDL_EOD!AL62</f>
        <v>65.25</v>
      </c>
      <c r="N62">
        <f t="shared" si="0"/>
        <v>240</v>
      </c>
      <c r="O62" s="154">
        <f t="shared" si="1"/>
        <v>0</v>
      </c>
      <c r="P62">
        <v>93.39</v>
      </c>
      <c r="Q62">
        <v>46.8</v>
      </c>
      <c r="R62">
        <v>8.31</v>
      </c>
      <c r="S62">
        <v>26.25</v>
      </c>
      <c r="T62">
        <v>65.25</v>
      </c>
      <c r="U62" s="156">
        <f t="shared" si="2"/>
        <v>240</v>
      </c>
      <c r="V62" s="154">
        <f t="shared" si="3"/>
        <v>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8.31</v>
      </c>
      <c r="L63">
        <f>NDMC_EOD!AK63+NDMC_EOD!AL63</f>
        <v>26.25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93.39</v>
      </c>
      <c r="Q63">
        <v>46.8</v>
      </c>
      <c r="R63">
        <v>8.31</v>
      </c>
      <c r="S63">
        <v>26.25</v>
      </c>
      <c r="T63">
        <v>65.25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93.39</v>
      </c>
      <c r="Q64">
        <v>46.8</v>
      </c>
      <c r="R64">
        <v>8.31</v>
      </c>
      <c r="S64">
        <v>26.25</v>
      </c>
      <c r="T64">
        <v>65.25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8.31</v>
      </c>
      <c r="L65">
        <f>NDMC_EOD!AK65+NDMC_EOD!AL65</f>
        <v>26.25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93.39</v>
      </c>
      <c r="Q65">
        <v>46.8</v>
      </c>
      <c r="R65">
        <v>8.31</v>
      </c>
      <c r="S65">
        <v>26.25</v>
      </c>
      <c r="T65">
        <v>65.25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8.31</v>
      </c>
      <c r="L66">
        <f>NDMC_EOD!AK66+NDMC_EOD!AL66</f>
        <v>26.25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93.39</v>
      </c>
      <c r="Q66">
        <v>46.8</v>
      </c>
      <c r="R66">
        <v>8.31</v>
      </c>
      <c r="S66">
        <v>26.25</v>
      </c>
      <c r="T66">
        <v>65.25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93.39</v>
      </c>
      <c r="Q67">
        <v>46.8</v>
      </c>
      <c r="R67">
        <v>13</v>
      </c>
      <c r="S67">
        <v>21.56</v>
      </c>
      <c r="T67">
        <v>65.25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93.4</v>
      </c>
      <c r="J68">
        <f>BYPL_EOD!AK68+BYPL_EOD!AL68</f>
        <v>46.81</v>
      </c>
      <c r="K68">
        <f>MES_EOD!AK68+MES_EOD!AL68</f>
        <v>12.96</v>
      </c>
      <c r="L68">
        <f>NDMC_EOD!AK68+NDMC_EOD!AL68</f>
        <v>21.57</v>
      </c>
      <c r="M68">
        <f>TPDDL_EOD!AK68+TPDDL_EOD!AL68</f>
        <v>65.260000000000005</v>
      </c>
      <c r="N68">
        <f t="shared" si="7"/>
        <v>240</v>
      </c>
      <c r="O68" s="154">
        <f t="shared" si="8"/>
        <v>0</v>
      </c>
      <c r="P68">
        <v>93.4</v>
      </c>
      <c r="Q68">
        <v>46.81</v>
      </c>
      <c r="R68">
        <v>12.96</v>
      </c>
      <c r="S68">
        <v>21.57</v>
      </c>
      <c r="T68">
        <v>65.260000000000005</v>
      </c>
      <c r="U68" s="156">
        <f t="shared" si="9"/>
        <v>240</v>
      </c>
      <c r="V68" s="154">
        <f t="shared" si="10"/>
        <v>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93.39</v>
      </c>
      <c r="J69">
        <f>BYPL_EOD!AK69+BYPL_EOD!AL69</f>
        <v>46.8</v>
      </c>
      <c r="K69">
        <f>MES_EOD!AK69+MES_EOD!AL69</f>
        <v>13</v>
      </c>
      <c r="L69">
        <f>NDMC_EOD!AK69+NDMC_EOD!AL69</f>
        <v>21.56</v>
      </c>
      <c r="M69">
        <f>TPDDL_EOD!AK69+TPDDL_EOD!AL69</f>
        <v>65.25</v>
      </c>
      <c r="N69">
        <f t="shared" si="7"/>
        <v>240</v>
      </c>
      <c r="O69" s="154">
        <f t="shared" si="8"/>
        <v>0</v>
      </c>
      <c r="P69">
        <v>93.39</v>
      </c>
      <c r="Q69">
        <v>46.8</v>
      </c>
      <c r="R69">
        <v>13</v>
      </c>
      <c r="S69">
        <v>21.56</v>
      </c>
      <c r="T69">
        <v>65.25</v>
      </c>
      <c r="U69" s="156">
        <f t="shared" si="9"/>
        <v>240</v>
      </c>
      <c r="V69" s="154">
        <f t="shared" si="10"/>
        <v>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93.39</v>
      </c>
      <c r="J70">
        <f>BYPL_EOD!AK70+BYPL_EOD!AL70</f>
        <v>46.8</v>
      </c>
      <c r="K70">
        <f>MES_EOD!AK70+MES_EOD!AL70</f>
        <v>13</v>
      </c>
      <c r="L70">
        <f>NDMC_EOD!AK70+NDMC_EOD!AL70</f>
        <v>21.56</v>
      </c>
      <c r="M70">
        <f>TPDDL_EOD!AK70+TPDDL_EOD!AL70</f>
        <v>65.25</v>
      </c>
      <c r="N70">
        <f t="shared" si="7"/>
        <v>240</v>
      </c>
      <c r="O70" s="154">
        <f t="shared" si="8"/>
        <v>0</v>
      </c>
      <c r="P70">
        <v>93.39</v>
      </c>
      <c r="Q70">
        <v>46.8</v>
      </c>
      <c r="R70">
        <v>13</v>
      </c>
      <c r="S70">
        <v>21.56</v>
      </c>
      <c r="T70">
        <v>65.25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</v>
      </c>
      <c r="E71">
        <f>BAWANA!AM71</f>
        <v>0</v>
      </c>
      <c r="F71">
        <f t="shared" si="11"/>
        <v>256</v>
      </c>
      <c r="G71">
        <f t="shared" si="12"/>
        <v>240</v>
      </c>
      <c r="H71" s="154"/>
      <c r="I71">
        <f>BRPL_EOD!AK71+BRPL_EOD!AL71</f>
        <v>93.39</v>
      </c>
      <c r="J71">
        <f>BYPL_EOD!AK71+BYPL_EOD!AL71</f>
        <v>46.8</v>
      </c>
      <c r="K71">
        <f>MES_EOD!AK71+MES_EOD!AL71</f>
        <v>13</v>
      </c>
      <c r="L71">
        <f>NDMC_EOD!AK71+NDMC_EOD!AL71</f>
        <v>21.56</v>
      </c>
      <c r="M71">
        <f>TPDDL_EOD!AK71+TPDDL_EOD!AL71</f>
        <v>65.25</v>
      </c>
      <c r="N71">
        <f t="shared" si="7"/>
        <v>240</v>
      </c>
      <c r="O71" s="154">
        <f t="shared" si="8"/>
        <v>0</v>
      </c>
      <c r="P71">
        <v>93.39</v>
      </c>
      <c r="Q71">
        <v>46.8</v>
      </c>
      <c r="R71">
        <v>13</v>
      </c>
      <c r="S71">
        <v>21.56</v>
      </c>
      <c r="T71">
        <v>65.25</v>
      </c>
      <c r="U71" s="156">
        <f t="shared" si="9"/>
        <v>240</v>
      </c>
      <c r="V71" s="154">
        <f t="shared" si="10"/>
        <v>0</v>
      </c>
      <c r="Y71">
        <f>BAWANA!AW71+BAWANA!AX71</f>
        <v>30</v>
      </c>
      <c r="Z71">
        <f>BAWANA!BD71+BAWANA!BE71</f>
        <v>30</v>
      </c>
      <c r="AA71">
        <f>BAWANA!X71+BAWANA!Y71</f>
        <v>30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54"/>
      <c r="I72">
        <f>BRPL_EOD!AK72+BRPL_EOD!AL72</f>
        <v>93.39</v>
      </c>
      <c r="J72">
        <f>BYPL_EOD!AK72+BYPL_EOD!AL72</f>
        <v>46.8</v>
      </c>
      <c r="K72">
        <f>MES_EOD!AK72+MES_EOD!AL72</f>
        <v>13</v>
      </c>
      <c r="L72">
        <f>NDMC_EOD!AK72+NDMC_EOD!AL72</f>
        <v>21.56</v>
      </c>
      <c r="M72">
        <f>TPDDL_EOD!AK72+TPDDL_EOD!AL72</f>
        <v>65.25</v>
      </c>
      <c r="N72">
        <f t="shared" si="7"/>
        <v>240</v>
      </c>
      <c r="O72" s="154">
        <f t="shared" si="8"/>
        <v>0</v>
      </c>
      <c r="P72">
        <v>93.39</v>
      </c>
      <c r="Q72">
        <v>46.8</v>
      </c>
      <c r="R72">
        <v>13</v>
      </c>
      <c r="S72">
        <v>21.56</v>
      </c>
      <c r="T72">
        <v>65.25</v>
      </c>
      <c r="U72" s="156">
        <f t="shared" si="9"/>
        <v>240</v>
      </c>
      <c r="V72" s="154">
        <f t="shared" si="10"/>
        <v>0</v>
      </c>
      <c r="Y72">
        <f>BAWANA!AW72+BAWANA!AX72</f>
        <v>30</v>
      </c>
      <c r="Z72">
        <f>BAWANA!BD72+BAWANA!BE72</f>
        <v>30</v>
      </c>
      <c r="AA72">
        <f>BAWANA!X72+BAWANA!Y72</f>
        <v>30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93.39</v>
      </c>
      <c r="Q73">
        <v>46.8</v>
      </c>
      <c r="R73">
        <v>13</v>
      </c>
      <c r="S73">
        <v>21.56</v>
      </c>
      <c r="T73">
        <v>65.25</v>
      </c>
      <c r="U73" s="156">
        <f t="shared" si="9"/>
        <v>240</v>
      </c>
      <c r="V73" s="154">
        <f t="shared" si="10"/>
        <v>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93.39</v>
      </c>
      <c r="J74">
        <f>BYPL_EOD!AK74+BYPL_EOD!AL74</f>
        <v>46.8</v>
      </c>
      <c r="K74">
        <f>MES_EOD!AK74+MES_EOD!AL74</f>
        <v>13</v>
      </c>
      <c r="L74">
        <f>NDMC_EOD!AK74+NDMC_EOD!AL74</f>
        <v>21.56</v>
      </c>
      <c r="M74">
        <f>TPDDL_EOD!AK74+TPDDL_EOD!AL74</f>
        <v>65.25</v>
      </c>
      <c r="N74">
        <f t="shared" si="7"/>
        <v>240</v>
      </c>
      <c r="O74" s="154">
        <f t="shared" si="8"/>
        <v>0</v>
      </c>
      <c r="P74">
        <v>93.39</v>
      </c>
      <c r="Q74">
        <v>46.8</v>
      </c>
      <c r="R74">
        <v>13</v>
      </c>
      <c r="S74">
        <v>21.56</v>
      </c>
      <c r="T74">
        <v>65.25</v>
      </c>
      <c r="U74" s="156">
        <f t="shared" si="9"/>
        <v>240</v>
      </c>
      <c r="V74" s="154">
        <f t="shared" si="10"/>
        <v>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93.39</v>
      </c>
      <c r="Q75">
        <v>46.8</v>
      </c>
      <c r="R75">
        <v>13</v>
      </c>
      <c r="S75">
        <v>21.56</v>
      </c>
      <c r="T75">
        <v>65.25</v>
      </c>
      <c r="U75" s="156">
        <f t="shared" si="9"/>
        <v>240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13</v>
      </c>
      <c r="S76">
        <v>21.56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93.39</v>
      </c>
      <c r="Q77">
        <v>46.8</v>
      </c>
      <c r="R77">
        <v>13</v>
      </c>
      <c r="S77">
        <v>21.56</v>
      </c>
      <c r="T77">
        <v>65.25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93.39</v>
      </c>
      <c r="Q78">
        <v>46.8</v>
      </c>
      <c r="R78">
        <v>13</v>
      </c>
      <c r="S78">
        <v>21.56</v>
      </c>
      <c r="T78">
        <v>65.25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8.31</v>
      </c>
      <c r="S79">
        <v>26.25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8.31</v>
      </c>
      <c r="S80">
        <v>26.25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8.31</v>
      </c>
      <c r="S81">
        <v>26.25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8.31</v>
      </c>
      <c r="S82">
        <v>26.25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8.31</v>
      </c>
      <c r="S83">
        <v>26.25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8.31</v>
      </c>
      <c r="S84">
        <v>26.25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8.31</v>
      </c>
      <c r="S85">
        <v>26.25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8.31</v>
      </c>
      <c r="S86">
        <v>26.25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8.31</v>
      </c>
      <c r="S87">
        <v>26.25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8.31</v>
      </c>
      <c r="S88">
        <v>26.25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8.31</v>
      </c>
      <c r="S89">
        <v>26.25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8.31</v>
      </c>
      <c r="S90">
        <v>26.25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8.31</v>
      </c>
      <c r="S91">
        <v>26.25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239.79999999999998</v>
      </c>
      <c r="E92">
        <f>BAWANA!AM92</f>
        <v>0</v>
      </c>
      <c r="F92">
        <f t="shared" si="11"/>
        <v>256</v>
      </c>
      <c r="G92">
        <f t="shared" si="12"/>
        <v>239.79999999999998</v>
      </c>
      <c r="H92" s="154"/>
      <c r="I92">
        <f>BRPL_EOD!AK92+BRPL_EOD!AL92</f>
        <v>93.69</v>
      </c>
      <c r="J92">
        <f>BYPL_EOD!AK92+BYPL_EOD!AL92</f>
        <v>46.95</v>
      </c>
      <c r="K92">
        <f>MES_EOD!AK92+MES_EOD!AL92</f>
        <v>7.36</v>
      </c>
      <c r="L92">
        <f>NDMC_EOD!AK92+NDMC_EOD!AL92</f>
        <v>26.34</v>
      </c>
      <c r="M92">
        <f>TPDDL_EOD!AK92+TPDDL_EOD!AL92</f>
        <v>65.459999999999994</v>
      </c>
      <c r="N92">
        <f t="shared" si="7"/>
        <v>239.8</v>
      </c>
      <c r="O92" s="154">
        <f t="shared" si="8"/>
        <v>0</v>
      </c>
      <c r="P92">
        <v>93.689999999999984</v>
      </c>
      <c r="Q92">
        <v>46.949999999999996</v>
      </c>
      <c r="R92">
        <v>7.3599999999999994</v>
      </c>
      <c r="S92">
        <v>26.339999999999996</v>
      </c>
      <c r="T92">
        <v>65.45999999999998</v>
      </c>
      <c r="U92" s="156">
        <f t="shared" si="9"/>
        <v>239.79999999999998</v>
      </c>
      <c r="V92" s="154">
        <f t="shared" si="10"/>
        <v>0</v>
      </c>
      <c r="Y92">
        <f>BAWANA!AW92+BAWANA!AX92</f>
        <v>30.1</v>
      </c>
      <c r="Z92">
        <f>BAWANA!BD92+BAWANA!BE92</f>
        <v>30.1</v>
      </c>
      <c r="AA92">
        <f>BAWANA!X92+BAWANA!Y92</f>
        <v>30.1</v>
      </c>
      <c r="AB92">
        <f>BAWANA!AE92+BAWANA!AF92</f>
        <v>30.1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8.31</v>
      </c>
      <c r="L93">
        <f>NDMC_EOD!AK93+NDMC_EOD!AL93</f>
        <v>26.25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93.39</v>
      </c>
      <c r="Q93">
        <v>46.8</v>
      </c>
      <c r="R93">
        <v>8.31</v>
      </c>
      <c r="S93">
        <v>26.25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93.4</v>
      </c>
      <c r="J94">
        <f>BYPL_EOD!AK94+BYPL_EOD!AL94</f>
        <v>46.81</v>
      </c>
      <c r="K94">
        <f>MES_EOD!AK94+MES_EOD!AL94</f>
        <v>8.27</v>
      </c>
      <c r="L94">
        <f>NDMC_EOD!AK94+NDMC_EOD!AL94</f>
        <v>26.25</v>
      </c>
      <c r="M94">
        <f>TPDDL_EOD!AK94+TPDDL_EOD!AL94</f>
        <v>65.260000000000005</v>
      </c>
      <c r="N94">
        <f t="shared" si="7"/>
        <v>239.99</v>
      </c>
      <c r="O94" s="154">
        <f t="shared" si="8"/>
        <v>9.9999999999909051E-3</v>
      </c>
      <c r="P94">
        <v>93.404007958316342</v>
      </c>
      <c r="Q94">
        <v>46.812008599984914</v>
      </c>
      <c r="R94">
        <v>8.27</v>
      </c>
      <c r="S94">
        <v>26.251183080365593</v>
      </c>
      <c r="T94">
        <v>65.262800361333163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93.99</v>
      </c>
      <c r="J95">
        <f>BYPL_EOD!AK95+BYPL_EOD!AL95</f>
        <v>47.1</v>
      </c>
      <c r="K95">
        <f>MES_EOD!AK95+MES_EOD!AL95</f>
        <v>6.44</v>
      </c>
      <c r="L95">
        <f>NDMC_EOD!AK95+NDMC_EOD!AL95</f>
        <v>26.42</v>
      </c>
      <c r="M95">
        <f>TPDDL_EOD!AK95+TPDDL_EOD!AL95</f>
        <v>65.67</v>
      </c>
      <c r="N95">
        <f t="shared" si="7"/>
        <v>239.62</v>
      </c>
      <c r="O95" s="154">
        <f t="shared" si="8"/>
        <v>0</v>
      </c>
      <c r="P95">
        <v>93.99</v>
      </c>
      <c r="Q95">
        <v>47.1</v>
      </c>
      <c r="R95">
        <v>6.44</v>
      </c>
      <c r="S95">
        <v>26.42</v>
      </c>
      <c r="T95">
        <v>65.67</v>
      </c>
      <c r="U95" s="156">
        <f t="shared" si="9"/>
        <v>239.62</v>
      </c>
      <c r="V95" s="154">
        <f t="shared" si="10"/>
        <v>0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239.42</v>
      </c>
      <c r="E96">
        <f>BAWANA!AM96</f>
        <v>0</v>
      </c>
      <c r="F96">
        <f t="shared" si="11"/>
        <v>256</v>
      </c>
      <c r="G96">
        <f t="shared" si="12"/>
        <v>239.42</v>
      </c>
      <c r="H96" s="154"/>
      <c r="I96">
        <f>BRPL_EOD!AK96+BRPL_EOD!AL96</f>
        <v>94.29</v>
      </c>
      <c r="J96">
        <f>BYPL_EOD!AK96+BYPL_EOD!AL96</f>
        <v>47.25</v>
      </c>
      <c r="K96">
        <f>MES_EOD!AK96+MES_EOD!AL96</f>
        <v>5.51</v>
      </c>
      <c r="L96">
        <f>NDMC_EOD!AK96+NDMC_EOD!AL96</f>
        <v>26.5</v>
      </c>
      <c r="M96">
        <f>TPDDL_EOD!AK96+TPDDL_EOD!AL96</f>
        <v>65.88</v>
      </c>
      <c r="N96">
        <f t="shared" si="7"/>
        <v>239.43</v>
      </c>
      <c r="O96" s="154">
        <f t="shared" si="8"/>
        <v>-1.0000000000019327E-2</v>
      </c>
      <c r="P96">
        <v>94.286061897005382</v>
      </c>
      <c r="Q96">
        <v>47.248026563087329</v>
      </c>
      <c r="R96">
        <v>5.5097698701081725</v>
      </c>
      <c r="S96">
        <v>26.498893204694479</v>
      </c>
      <c r="T96">
        <v>65.877248465104614</v>
      </c>
      <c r="U96" s="156">
        <f t="shared" si="9"/>
        <v>239.41999999999996</v>
      </c>
      <c r="V96" s="154">
        <f t="shared" si="10"/>
        <v>0</v>
      </c>
      <c r="Y96">
        <f>BAWANA!AW96+BAWANA!AX96</f>
        <v>30.29</v>
      </c>
      <c r="Z96">
        <f>BAWANA!BD96+BAWANA!BE96</f>
        <v>30.29</v>
      </c>
      <c r="AA96">
        <f>BAWANA!X96+BAWANA!Y96</f>
        <v>30.29</v>
      </c>
      <c r="AB96">
        <f>BAWANA!AE96+BAWANA!AF96</f>
        <v>30.29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93.39</v>
      </c>
      <c r="J97">
        <f>BYPL_EOD!AK97+BYPL_EOD!AL97</f>
        <v>46.8</v>
      </c>
      <c r="K97">
        <f>MES_EOD!AK97+MES_EOD!AL97</f>
        <v>8.31</v>
      </c>
      <c r="L97">
        <f>NDMC_EOD!AK97+NDMC_EOD!AL97</f>
        <v>26.25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93.39</v>
      </c>
      <c r="Q97">
        <v>46.8</v>
      </c>
      <c r="R97">
        <v>8.31</v>
      </c>
      <c r="S97">
        <v>26.25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209.74</v>
      </c>
      <c r="E98">
        <f>BAWANA!AM98</f>
        <v>0</v>
      </c>
      <c r="F98">
        <f t="shared" si="11"/>
        <v>256</v>
      </c>
      <c r="G98">
        <f t="shared" si="12"/>
        <v>209.74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209.74</v>
      </c>
      <c r="O98" s="154">
        <f t="shared" si="8"/>
        <v>0</v>
      </c>
      <c r="P98">
        <v>76</v>
      </c>
      <c r="Q98">
        <v>49.92</v>
      </c>
      <c r="R98">
        <v>5.82</v>
      </c>
      <c r="S98">
        <v>28</v>
      </c>
      <c r="T98">
        <v>50</v>
      </c>
      <c r="U98" s="156">
        <f t="shared" si="9"/>
        <v>209.74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5.5854599999999994</v>
      </c>
      <c r="E99" s="156">
        <f t="shared" si="14"/>
        <v>0</v>
      </c>
      <c r="F99" s="156">
        <f t="shared" si="14"/>
        <v>6.1440000000000001</v>
      </c>
      <c r="G99" s="156">
        <f t="shared" si="14"/>
        <v>5.5854599999999994</v>
      </c>
      <c r="H99" s="156"/>
      <c r="I99" s="156">
        <f t="shared" si="14"/>
        <v>2.1344900000000027</v>
      </c>
      <c r="J99" s="156">
        <f t="shared" si="14"/>
        <v>1.1436125000000019</v>
      </c>
      <c r="K99" s="156">
        <f t="shared" si="14"/>
        <v>0.2244324999999997</v>
      </c>
      <c r="L99" s="156">
        <f t="shared" si="14"/>
        <v>0.61682749999999975</v>
      </c>
      <c r="M99" s="156">
        <f t="shared" si="14"/>
        <v>1.4670975000000002</v>
      </c>
      <c r="N99" s="156">
        <f t="shared" si="14"/>
        <v>5.5864599999999998</v>
      </c>
      <c r="O99" s="156">
        <f t="shared" si="14"/>
        <v>-1.0000000000000072E-3</v>
      </c>
      <c r="P99" s="156">
        <f t="shared" si="14"/>
        <v>2.1341276640739215</v>
      </c>
      <c r="Q99" s="156">
        <f t="shared" si="14"/>
        <v>1.1433744998272917</v>
      </c>
      <c r="R99" s="156">
        <f t="shared" si="14"/>
        <v>0.22440469382635195</v>
      </c>
      <c r="S99" s="156">
        <f t="shared" si="14"/>
        <v>0.61669402045392907</v>
      </c>
      <c r="T99" s="156">
        <f t="shared" si="14"/>
        <v>1.4668591218185099</v>
      </c>
      <c r="U99" s="156">
        <f t="shared" si="14"/>
        <v>5.5854599999999994</v>
      </c>
      <c r="V99" s="156">
        <f t="shared" si="10"/>
        <v>0</v>
      </c>
      <c r="Y99" s="156">
        <f>SUM(Y3:Y98)/4000</f>
        <v>0.73308249999999997</v>
      </c>
      <c r="Z99" s="156">
        <f t="shared" ref="Z99:AD99" si="15">SUM(Z3:Z98)/4000</f>
        <v>0.73308249999999997</v>
      </c>
      <c r="AA99" s="156">
        <f t="shared" si="15"/>
        <v>0.73308249999999997</v>
      </c>
      <c r="AB99" s="156">
        <f t="shared" si="15"/>
        <v>0.73308249999999997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42.63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18.07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43.574399999999997</v>
      </c>
      <c r="AH3">
        <v>0</v>
      </c>
      <c r="AI3">
        <v>0</v>
      </c>
      <c r="AJ3">
        <v>0</v>
      </c>
      <c r="AK3">
        <v>52.029000000000003</v>
      </c>
      <c r="AL3">
        <v>53.451999999999998</v>
      </c>
      <c r="AM3">
        <v>0</v>
      </c>
      <c r="AN3">
        <v>0.57389999999999997</v>
      </c>
      <c r="AO3">
        <v>0</v>
      </c>
      <c r="AP3">
        <v>6.4050000000000002</v>
      </c>
      <c r="AQ3">
        <v>0</v>
      </c>
      <c r="AR3">
        <v>24.48264</v>
      </c>
      <c r="AS3">
        <v>0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3489.1031120000007</v>
      </c>
    </row>
    <row r="4" spans="1:53">
      <c r="A4" t="s">
        <v>46</v>
      </c>
      <c r="B4">
        <v>0</v>
      </c>
      <c r="C4">
        <v>42.63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18.07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43.574399999999997</v>
      </c>
      <c r="AH4">
        <v>0</v>
      </c>
      <c r="AI4">
        <v>0</v>
      </c>
      <c r="AJ4">
        <v>0</v>
      </c>
      <c r="AK4">
        <v>52.029000000000003</v>
      </c>
      <c r="AL4">
        <v>53.451999999999998</v>
      </c>
      <c r="AM4">
        <v>0</v>
      </c>
      <c r="AN4">
        <v>0.57389999999999997</v>
      </c>
      <c r="AO4">
        <v>0</v>
      </c>
      <c r="AP4">
        <v>6.4050000000000002</v>
      </c>
      <c r="AQ4">
        <v>0</v>
      </c>
      <c r="AR4">
        <v>24.48264</v>
      </c>
      <c r="AS4">
        <v>0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3489.1031120000007</v>
      </c>
    </row>
    <row r="5" spans="1:53">
      <c r="A5" t="s">
        <v>47</v>
      </c>
      <c r="B5">
        <v>0</v>
      </c>
      <c r="C5">
        <v>42.63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19.46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43.574399999999997</v>
      </c>
      <c r="AH5">
        <v>0</v>
      </c>
      <c r="AI5">
        <v>0</v>
      </c>
      <c r="AJ5">
        <v>0</v>
      </c>
      <c r="AK5">
        <v>52.029000000000003</v>
      </c>
      <c r="AL5">
        <v>53.451999999999998</v>
      </c>
      <c r="AM5">
        <v>0</v>
      </c>
      <c r="AN5">
        <v>0.57389999999999997</v>
      </c>
      <c r="AO5">
        <v>0</v>
      </c>
      <c r="AP5">
        <v>6.4050000000000002</v>
      </c>
      <c r="AQ5">
        <v>0</v>
      </c>
      <c r="AR5">
        <v>24.48264</v>
      </c>
      <c r="AS5">
        <v>0</v>
      </c>
      <c r="AT5">
        <v>13.7608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3490.4931120000001</v>
      </c>
    </row>
    <row r="6" spans="1:53">
      <c r="A6" t="s">
        <v>48</v>
      </c>
      <c r="B6">
        <v>0</v>
      </c>
      <c r="C6">
        <v>42.63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43.574399999999997</v>
      </c>
      <c r="AH6">
        <v>0</v>
      </c>
      <c r="AI6">
        <v>0</v>
      </c>
      <c r="AJ6">
        <v>0</v>
      </c>
      <c r="AK6">
        <v>52.029000000000003</v>
      </c>
      <c r="AL6">
        <v>53.451999999999998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24.48264</v>
      </c>
      <c r="AS6">
        <v>0</v>
      </c>
      <c r="AT6">
        <v>13.7608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3487.9219619999999</v>
      </c>
    </row>
    <row r="7" spans="1:53">
      <c r="A7" t="s">
        <v>49</v>
      </c>
      <c r="B7">
        <v>0</v>
      </c>
      <c r="C7">
        <v>42.63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43.574399999999997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10.089</v>
      </c>
      <c r="AS7">
        <v>0</v>
      </c>
      <c r="AT7">
        <v>13.7608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3430.534322</v>
      </c>
    </row>
    <row r="8" spans="1:53">
      <c r="A8" t="s">
        <v>50</v>
      </c>
      <c r="B8">
        <v>0</v>
      </c>
      <c r="C8">
        <v>42.734999999999999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43.574399999999997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10.089</v>
      </c>
      <c r="AS8">
        <v>0</v>
      </c>
      <c r="AT8">
        <v>13.7608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3430.6393220000004</v>
      </c>
    </row>
    <row r="9" spans="1:53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43.574399999999997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14.7972</v>
      </c>
      <c r="AS9">
        <v>0</v>
      </c>
      <c r="AT9">
        <v>13.7608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3435.3475220000005</v>
      </c>
    </row>
    <row r="10" spans="1:53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43.574399999999997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14.7972</v>
      </c>
      <c r="AS10">
        <v>0</v>
      </c>
      <c r="AT10">
        <v>13.7608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3435.3475220000005</v>
      </c>
    </row>
    <row r="11" spans="1:53">
      <c r="A11" t="s">
        <v>53</v>
      </c>
      <c r="B11">
        <v>0</v>
      </c>
      <c r="C11">
        <v>42.734999999999999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52.029000000000003</v>
      </c>
      <c r="AL11">
        <v>10.458</v>
      </c>
      <c r="AM11">
        <v>0</v>
      </c>
      <c r="AN11">
        <v>0.57389999999999997</v>
      </c>
      <c r="AO11">
        <v>0</v>
      </c>
      <c r="AP11">
        <v>6.4050000000000002</v>
      </c>
      <c r="AQ11">
        <v>0</v>
      </c>
      <c r="AR11">
        <v>10.089</v>
      </c>
      <c r="AS11">
        <v>0</v>
      </c>
      <c r="AT11">
        <v>13.7608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3434.4823220000007</v>
      </c>
    </row>
    <row r="12" spans="1:53">
      <c r="A12" t="s">
        <v>54</v>
      </c>
      <c r="B12">
        <v>0</v>
      </c>
      <c r="C12">
        <v>42.734999999999999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52.029000000000003</v>
      </c>
      <c r="AL12">
        <v>10.458</v>
      </c>
      <c r="AM12">
        <v>0</v>
      </c>
      <c r="AN12">
        <v>0.57389999999999997</v>
      </c>
      <c r="AO12">
        <v>0</v>
      </c>
      <c r="AP12">
        <v>6.4050000000000002</v>
      </c>
      <c r="AQ12">
        <v>0</v>
      </c>
      <c r="AR12">
        <v>10.089</v>
      </c>
      <c r="AS12">
        <v>0</v>
      </c>
      <c r="AT12">
        <v>13.7608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3434.4823220000007</v>
      </c>
    </row>
    <row r="13" spans="1:53">
      <c r="A13" t="s">
        <v>55</v>
      </c>
      <c r="B13">
        <v>0</v>
      </c>
      <c r="C13">
        <v>42.734999999999999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52.029000000000003</v>
      </c>
      <c r="AL13">
        <v>10.458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10.089</v>
      </c>
      <c r="AS13">
        <v>0</v>
      </c>
      <c r="AT13">
        <v>13.7608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3430.6393220000004</v>
      </c>
    </row>
    <row r="14" spans="1:53">
      <c r="A14" t="s">
        <v>56</v>
      </c>
      <c r="B14">
        <v>0</v>
      </c>
      <c r="C14">
        <v>42.734999999999999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52.029000000000003</v>
      </c>
      <c r="AL14">
        <v>10.458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10.089</v>
      </c>
      <c r="AS14">
        <v>0</v>
      </c>
      <c r="AT14">
        <v>13.7608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3430.6393220000004</v>
      </c>
    </row>
    <row r="15" spans="1:53">
      <c r="A15" t="s">
        <v>57</v>
      </c>
      <c r="B15">
        <v>0</v>
      </c>
      <c r="C15">
        <v>42.734999999999999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52.029000000000003</v>
      </c>
      <c r="AL15">
        <v>10.458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10.089</v>
      </c>
      <c r="AS15">
        <v>0</v>
      </c>
      <c r="AT15">
        <v>13.7608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3430.6393220000004</v>
      </c>
    </row>
    <row r="16" spans="1:53">
      <c r="A16" t="s">
        <v>58</v>
      </c>
      <c r="B16">
        <v>0</v>
      </c>
      <c r="C16">
        <v>42.734999999999999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52.029000000000003</v>
      </c>
      <c r="AL16">
        <v>10.458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10.089</v>
      </c>
      <c r="AS16">
        <v>0</v>
      </c>
      <c r="AT16">
        <v>13.7608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3430.6393220000004</v>
      </c>
    </row>
    <row r="17" spans="1:53">
      <c r="A17" t="s">
        <v>59</v>
      </c>
      <c r="B17">
        <v>0</v>
      </c>
      <c r="C17">
        <v>42.734999999999999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52.029000000000003</v>
      </c>
      <c r="AL17">
        <v>10.458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10.7616</v>
      </c>
      <c r="AS17">
        <v>0</v>
      </c>
      <c r="AT17">
        <v>13.7608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3431.3119220000003</v>
      </c>
    </row>
    <row r="18" spans="1:53">
      <c r="A18" t="s">
        <v>60</v>
      </c>
      <c r="B18">
        <v>0</v>
      </c>
      <c r="C18">
        <v>42.734999999999999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52.029000000000003</v>
      </c>
      <c r="AL18">
        <v>10.458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10.7616</v>
      </c>
      <c r="AS18">
        <v>0</v>
      </c>
      <c r="AT18">
        <v>13.7608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3431.3119220000003</v>
      </c>
    </row>
    <row r="19" spans="1:53">
      <c r="A19" t="s">
        <v>61</v>
      </c>
      <c r="B19">
        <v>0</v>
      </c>
      <c r="C19">
        <v>42.734999999999999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43.574399999999997</v>
      </c>
      <c r="AH19">
        <v>18.940000000000001</v>
      </c>
      <c r="AI19">
        <v>0</v>
      </c>
      <c r="AJ19">
        <v>0</v>
      </c>
      <c r="AK19">
        <v>52.029000000000003</v>
      </c>
      <c r="AL19">
        <v>10.458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10.7616</v>
      </c>
      <c r="AS19">
        <v>0</v>
      </c>
      <c r="AT19">
        <v>13.7608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3450.2519220000004</v>
      </c>
    </row>
    <row r="20" spans="1:53">
      <c r="A20" t="s">
        <v>62</v>
      </c>
      <c r="B20">
        <v>0</v>
      </c>
      <c r="C20">
        <v>42.734999999999999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43.574399999999997</v>
      </c>
      <c r="AH20">
        <v>18.940000000000001</v>
      </c>
      <c r="AI20">
        <v>0</v>
      </c>
      <c r="AJ20">
        <v>0</v>
      </c>
      <c r="AK20">
        <v>52.029000000000003</v>
      </c>
      <c r="AL20">
        <v>10.458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10.7616</v>
      </c>
      <c r="AS20">
        <v>0</v>
      </c>
      <c r="AT20">
        <v>13.7608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3450.2519220000004</v>
      </c>
    </row>
    <row r="21" spans="1:53">
      <c r="A21" t="s">
        <v>63</v>
      </c>
      <c r="B21">
        <v>0</v>
      </c>
      <c r="C21">
        <v>42.734999999999999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43.574399999999997</v>
      </c>
      <c r="AH21">
        <v>18.940000000000001</v>
      </c>
      <c r="AI21">
        <v>0</v>
      </c>
      <c r="AJ21">
        <v>0</v>
      </c>
      <c r="AK21">
        <v>52.029000000000003</v>
      </c>
      <c r="AL21">
        <v>10.458</v>
      </c>
      <c r="AM21">
        <v>0</v>
      </c>
      <c r="AN21">
        <v>0.57389999999999997</v>
      </c>
      <c r="AO21">
        <v>0</v>
      </c>
      <c r="AP21">
        <v>7.0454999999999997</v>
      </c>
      <c r="AQ21">
        <v>0</v>
      </c>
      <c r="AR21">
        <v>24.48264</v>
      </c>
      <c r="AS21">
        <v>0</v>
      </c>
      <c r="AT21">
        <v>13.7608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3468.456462000001</v>
      </c>
    </row>
    <row r="22" spans="1:53">
      <c r="A22" t="s">
        <v>64</v>
      </c>
      <c r="B22">
        <v>0</v>
      </c>
      <c r="C22">
        <v>42.734999999999999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43.574399999999997</v>
      </c>
      <c r="AH22">
        <v>18.940000000000001</v>
      </c>
      <c r="AI22">
        <v>0</v>
      </c>
      <c r="AJ22">
        <v>0</v>
      </c>
      <c r="AK22">
        <v>52.029000000000003</v>
      </c>
      <c r="AL22">
        <v>10.458</v>
      </c>
      <c r="AM22">
        <v>0</v>
      </c>
      <c r="AN22">
        <v>0.57389999999999997</v>
      </c>
      <c r="AO22">
        <v>0</v>
      </c>
      <c r="AP22">
        <v>7.0454999999999997</v>
      </c>
      <c r="AQ22">
        <v>0</v>
      </c>
      <c r="AR22">
        <v>24.48264</v>
      </c>
      <c r="AS22">
        <v>0</v>
      </c>
      <c r="AT22">
        <v>13.7608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3468.456462000001</v>
      </c>
    </row>
    <row r="23" spans="1:53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18.5565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3.8490000000000002</v>
      </c>
      <c r="AF23">
        <v>6.4089999999999998</v>
      </c>
      <c r="AG23">
        <v>43.574399999999997</v>
      </c>
      <c r="AH23">
        <v>18.940000000000001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5.8925999999999998</v>
      </c>
      <c r="AQ23">
        <v>0</v>
      </c>
      <c r="AR23">
        <v>24.48264</v>
      </c>
      <c r="AS23">
        <v>0</v>
      </c>
      <c r="AT23">
        <v>13.7608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3474.8060520000004</v>
      </c>
    </row>
    <row r="24" spans="1:53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17.583500000000001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13.17004</v>
      </c>
      <c r="AC24">
        <v>9.6778399999999998</v>
      </c>
      <c r="AD24">
        <v>0</v>
      </c>
      <c r="AE24">
        <v>4.1055999999999999</v>
      </c>
      <c r="AF24">
        <v>6.4089999999999998</v>
      </c>
      <c r="AG24">
        <v>43.574399999999997</v>
      </c>
      <c r="AH24">
        <v>18.940000000000001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5.8925999999999998</v>
      </c>
      <c r="AQ24">
        <v>0</v>
      </c>
      <c r="AR24">
        <v>24.48264</v>
      </c>
      <c r="AS24">
        <v>0</v>
      </c>
      <c r="AT24">
        <v>13.7608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3487.2596920000001</v>
      </c>
    </row>
    <row r="25" spans="1:53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17.583500000000001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14.113</v>
      </c>
      <c r="AF25">
        <v>6.4089999999999998</v>
      </c>
      <c r="AG25">
        <v>43.574399999999997</v>
      </c>
      <c r="AH25">
        <v>23.390899999999998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14.7972</v>
      </c>
      <c r="AS25">
        <v>0</v>
      </c>
      <c r="AT25">
        <v>13.7608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3487.5490519999994</v>
      </c>
    </row>
    <row r="26" spans="1:53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17.583500000000001</v>
      </c>
      <c r="W26">
        <v>147.515625</v>
      </c>
      <c r="X26">
        <v>0</v>
      </c>
      <c r="Y26">
        <v>691.74</v>
      </c>
      <c r="Z26">
        <v>0</v>
      </c>
      <c r="AA26">
        <v>6.6360000000000001</v>
      </c>
      <c r="AB26">
        <v>13.17004</v>
      </c>
      <c r="AC26">
        <v>9.6778399999999998</v>
      </c>
      <c r="AD26">
        <v>0</v>
      </c>
      <c r="AE26">
        <v>14.113</v>
      </c>
      <c r="AF26">
        <v>6.4089999999999998</v>
      </c>
      <c r="AG26">
        <v>43.574399999999997</v>
      </c>
      <c r="AH26">
        <v>46.781799999999997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14.7972</v>
      </c>
      <c r="AS26">
        <v>0</v>
      </c>
      <c r="AT26">
        <v>13.7608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3517.5759519999997</v>
      </c>
    </row>
    <row r="27" spans="1:53">
      <c r="A27" t="s">
        <v>69</v>
      </c>
      <c r="B27">
        <v>0</v>
      </c>
      <c r="C27">
        <v>42.734999999999999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16.3325</v>
      </c>
      <c r="W27">
        <v>147.515625</v>
      </c>
      <c r="X27">
        <v>0</v>
      </c>
      <c r="Y27">
        <v>691.74</v>
      </c>
      <c r="Z27">
        <v>0</v>
      </c>
      <c r="AA27">
        <v>14.04936</v>
      </c>
      <c r="AB27">
        <v>13.17004</v>
      </c>
      <c r="AC27">
        <v>9.6778399999999998</v>
      </c>
      <c r="AD27">
        <v>0</v>
      </c>
      <c r="AE27">
        <v>14.113</v>
      </c>
      <c r="AF27">
        <v>6.4089999999999998</v>
      </c>
      <c r="AG27">
        <v>43.574399999999997</v>
      </c>
      <c r="AH27">
        <v>70.172700000000006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1.1529</v>
      </c>
      <c r="AQ27">
        <v>0</v>
      </c>
      <c r="AR27">
        <v>14.7972</v>
      </c>
      <c r="AS27">
        <v>0</v>
      </c>
      <c r="AT27">
        <v>13.7608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3546.8730119999996</v>
      </c>
    </row>
    <row r="28" spans="1:53">
      <c r="A28" t="s">
        <v>70</v>
      </c>
      <c r="B28">
        <v>0</v>
      </c>
      <c r="C28">
        <v>42.734999999999999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16.3325</v>
      </c>
      <c r="W28">
        <v>147.515625</v>
      </c>
      <c r="X28">
        <v>0</v>
      </c>
      <c r="Y28">
        <v>691.74</v>
      </c>
      <c r="Z28">
        <v>0</v>
      </c>
      <c r="AA28">
        <v>14.04936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43.574399999999997</v>
      </c>
      <c r="AH28">
        <v>70.172700000000006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1.1529</v>
      </c>
      <c r="AQ28">
        <v>0</v>
      </c>
      <c r="AR28">
        <v>14.7972</v>
      </c>
      <c r="AS28">
        <v>0</v>
      </c>
      <c r="AT28">
        <v>13.7608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3555.9879119999996</v>
      </c>
    </row>
    <row r="29" spans="1:53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16.3325</v>
      </c>
      <c r="W29">
        <v>147.515625</v>
      </c>
      <c r="X29">
        <v>0</v>
      </c>
      <c r="Y29">
        <v>691.74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43.574399999999997</v>
      </c>
      <c r="AH29">
        <v>93.563599999999994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5.6364000000000001</v>
      </c>
      <c r="AQ29">
        <v>15.372</v>
      </c>
      <c r="AR29">
        <v>14.7972</v>
      </c>
      <c r="AS29">
        <v>0</v>
      </c>
      <c r="AT29">
        <v>13.7608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3622.0924719999989</v>
      </c>
    </row>
    <row r="30" spans="1:53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16.3325</v>
      </c>
      <c r="W30">
        <v>147.515625</v>
      </c>
      <c r="X30">
        <v>0</v>
      </c>
      <c r="Y30">
        <v>691.74</v>
      </c>
      <c r="Z30">
        <v>13.1076</v>
      </c>
      <c r="AA30">
        <v>42.14808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43.574399999999997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5.6364000000000001</v>
      </c>
      <c r="AQ30">
        <v>30.744</v>
      </c>
      <c r="AR30">
        <v>15.87336</v>
      </c>
      <c r="AS30">
        <v>0</v>
      </c>
      <c r="AT30">
        <v>13.7608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3716.2515319999993</v>
      </c>
    </row>
    <row r="31" spans="1:53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16.3325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43.574399999999997</v>
      </c>
      <c r="AH31">
        <v>116.9545</v>
      </c>
      <c r="AI31">
        <v>16.548999999999999</v>
      </c>
      <c r="AJ31">
        <v>0</v>
      </c>
      <c r="AK31">
        <v>52.029000000000003</v>
      </c>
      <c r="AL31">
        <v>66.814999999999998</v>
      </c>
      <c r="AM31">
        <v>0</v>
      </c>
      <c r="AN31">
        <v>0.57389999999999997</v>
      </c>
      <c r="AO31">
        <v>0</v>
      </c>
      <c r="AP31">
        <v>5.6364000000000001</v>
      </c>
      <c r="AQ31">
        <v>46.116</v>
      </c>
      <c r="AR31">
        <v>15.87336</v>
      </c>
      <c r="AS31">
        <v>0</v>
      </c>
      <c r="AT31">
        <v>13.7608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3868.9693359999992</v>
      </c>
    </row>
    <row r="32" spans="1:53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16.3325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43.574399999999997</v>
      </c>
      <c r="AH32">
        <v>116.9545</v>
      </c>
      <c r="AI32">
        <v>16.548999999999999</v>
      </c>
      <c r="AJ32">
        <v>0</v>
      </c>
      <c r="AK32">
        <v>52.029000000000003</v>
      </c>
      <c r="AL32">
        <v>66.814999999999998</v>
      </c>
      <c r="AM32">
        <v>0</v>
      </c>
      <c r="AN32">
        <v>0.57389999999999997</v>
      </c>
      <c r="AO32">
        <v>0</v>
      </c>
      <c r="AP32">
        <v>5.6364000000000001</v>
      </c>
      <c r="AQ32">
        <v>61.488</v>
      </c>
      <c r="AR32">
        <v>15.87336</v>
      </c>
      <c r="AS32">
        <v>0</v>
      </c>
      <c r="AT32">
        <v>13.7608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3884.341335999999</v>
      </c>
    </row>
    <row r="33" spans="1:53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16.3325</v>
      </c>
      <c r="W33">
        <v>147.515625</v>
      </c>
      <c r="X33">
        <v>0</v>
      </c>
      <c r="Y33">
        <v>691.74</v>
      </c>
      <c r="Z33">
        <v>13.1076</v>
      </c>
      <c r="AA33">
        <v>28.09872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52.029000000000003</v>
      </c>
      <c r="AL33">
        <v>66.814999999999998</v>
      </c>
      <c r="AM33">
        <v>0</v>
      </c>
      <c r="AN33">
        <v>0.57389999999999997</v>
      </c>
      <c r="AO33">
        <v>0</v>
      </c>
      <c r="AP33">
        <v>1.1529</v>
      </c>
      <c r="AQ33">
        <v>61.488</v>
      </c>
      <c r="AR33">
        <v>24.48264</v>
      </c>
      <c r="AS33">
        <v>0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3874.4177559999994</v>
      </c>
    </row>
    <row r="34" spans="1:53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16.3325</v>
      </c>
      <c r="W34">
        <v>147.515625</v>
      </c>
      <c r="X34">
        <v>0</v>
      </c>
      <c r="Y34">
        <v>691.74</v>
      </c>
      <c r="Z34">
        <v>13.1076</v>
      </c>
      <c r="AA34">
        <v>28.09872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52.029000000000003</v>
      </c>
      <c r="AL34">
        <v>66.814999999999998</v>
      </c>
      <c r="AM34">
        <v>0</v>
      </c>
      <c r="AN34">
        <v>0.57389999999999997</v>
      </c>
      <c r="AO34">
        <v>0</v>
      </c>
      <c r="AP34">
        <v>1.1529</v>
      </c>
      <c r="AQ34">
        <v>61.488</v>
      </c>
      <c r="AR34">
        <v>24.48264</v>
      </c>
      <c r="AS34">
        <v>0</v>
      </c>
      <c r="AT34">
        <v>13.7608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3874.4177559999994</v>
      </c>
    </row>
    <row r="35" spans="1:53">
      <c r="A35" t="s">
        <v>77</v>
      </c>
      <c r="B35">
        <v>0</v>
      </c>
      <c r="C35">
        <v>42.524999999999999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16.3325</v>
      </c>
      <c r="W35">
        <v>136.37</v>
      </c>
      <c r="X35">
        <v>0</v>
      </c>
      <c r="Y35">
        <v>691.74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52.029000000000003</v>
      </c>
      <c r="AL35">
        <v>23.24</v>
      </c>
      <c r="AM35">
        <v>0</v>
      </c>
      <c r="AN35">
        <v>0.57389999999999997</v>
      </c>
      <c r="AO35">
        <v>0</v>
      </c>
      <c r="AP35">
        <v>1.1529</v>
      </c>
      <c r="AQ35">
        <v>61.488</v>
      </c>
      <c r="AR35">
        <v>24.48264</v>
      </c>
      <c r="AS35">
        <v>0</v>
      </c>
      <c r="AT35">
        <v>13.7608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3819.697130999999</v>
      </c>
    </row>
    <row r="36" spans="1:53">
      <c r="A36" t="s">
        <v>78</v>
      </c>
      <c r="B36">
        <v>0</v>
      </c>
      <c r="C36">
        <v>42.524999999999999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16.3325</v>
      </c>
      <c r="W36">
        <v>131.125</v>
      </c>
      <c r="X36">
        <v>0</v>
      </c>
      <c r="Y36">
        <v>691.74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43.574399999999997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10.458</v>
      </c>
      <c r="AM36">
        <v>0</v>
      </c>
      <c r="AN36">
        <v>0.57389999999999997</v>
      </c>
      <c r="AO36">
        <v>0</v>
      </c>
      <c r="AP36">
        <v>1.1529</v>
      </c>
      <c r="AQ36">
        <v>61.488</v>
      </c>
      <c r="AR36">
        <v>24.48264</v>
      </c>
      <c r="AS36">
        <v>0</v>
      </c>
      <c r="AT36">
        <v>13.7608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3757.0686749999995</v>
      </c>
    </row>
    <row r="37" spans="1:53">
      <c r="A37" t="s">
        <v>79</v>
      </c>
      <c r="B37">
        <v>0</v>
      </c>
      <c r="C37">
        <v>42.524999999999999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16.3325</v>
      </c>
      <c r="W37">
        <v>131.125</v>
      </c>
      <c r="X37">
        <v>0</v>
      </c>
      <c r="Y37">
        <v>691.74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43.574399999999997</v>
      </c>
      <c r="AH37">
        <v>70.172700000000006</v>
      </c>
      <c r="AI37">
        <v>2.5459999999999998</v>
      </c>
      <c r="AJ37">
        <v>0</v>
      </c>
      <c r="AK37">
        <v>52.029000000000003</v>
      </c>
      <c r="AL37">
        <v>10.458</v>
      </c>
      <c r="AM37">
        <v>0</v>
      </c>
      <c r="AN37">
        <v>0.57389999999999997</v>
      </c>
      <c r="AO37">
        <v>0</v>
      </c>
      <c r="AP37">
        <v>1.1529</v>
      </c>
      <c r="AQ37">
        <v>61.488</v>
      </c>
      <c r="AR37">
        <v>14.7972</v>
      </c>
      <c r="AS37">
        <v>0</v>
      </c>
      <c r="AT37">
        <v>13.7608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3665.9489869999993</v>
      </c>
    </row>
    <row r="38" spans="1:53">
      <c r="A38" t="s">
        <v>80</v>
      </c>
      <c r="B38">
        <v>0</v>
      </c>
      <c r="C38">
        <v>42.524999999999999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16.3325</v>
      </c>
      <c r="W38">
        <v>131.125</v>
      </c>
      <c r="X38">
        <v>0</v>
      </c>
      <c r="Y38">
        <v>691.74</v>
      </c>
      <c r="Z38">
        <v>13.1076</v>
      </c>
      <c r="AA38">
        <v>28.09872</v>
      </c>
      <c r="AB38">
        <v>13.17004</v>
      </c>
      <c r="AC38">
        <v>8.1497600000000006</v>
      </c>
      <c r="AD38">
        <v>18.229800000000001</v>
      </c>
      <c r="AE38">
        <v>14.113</v>
      </c>
      <c r="AF38">
        <v>8.8740000000000006</v>
      </c>
      <c r="AG38">
        <v>43.574399999999997</v>
      </c>
      <c r="AH38">
        <v>46.781799999999997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1.1529</v>
      </c>
      <c r="AQ38">
        <v>53.55</v>
      </c>
      <c r="AR38">
        <v>14.7972</v>
      </c>
      <c r="AS38">
        <v>0</v>
      </c>
      <c r="AT38">
        <v>13.7608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3606.7551669999993</v>
      </c>
    </row>
    <row r="39" spans="1:53">
      <c r="A39" t="s">
        <v>81</v>
      </c>
      <c r="B39">
        <v>0</v>
      </c>
      <c r="C39">
        <v>42.524999999999999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16.3325</v>
      </c>
      <c r="W39">
        <v>131.125</v>
      </c>
      <c r="X39">
        <v>0</v>
      </c>
      <c r="Y39">
        <v>691.74</v>
      </c>
      <c r="Z39">
        <v>13.1076</v>
      </c>
      <c r="AA39">
        <v>28.09872</v>
      </c>
      <c r="AB39">
        <v>13.17004</v>
      </c>
      <c r="AC39">
        <v>0</v>
      </c>
      <c r="AD39">
        <v>18.229800000000001</v>
      </c>
      <c r="AE39">
        <v>14.113</v>
      </c>
      <c r="AF39">
        <v>8.8740000000000006</v>
      </c>
      <c r="AG39">
        <v>43.574399999999997</v>
      </c>
      <c r="AH39">
        <v>23.390899999999998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1.7934000000000001</v>
      </c>
      <c r="AQ39">
        <v>46.116</v>
      </c>
      <c r="AR39">
        <v>14.7972</v>
      </c>
      <c r="AS39">
        <v>0</v>
      </c>
      <c r="AT39">
        <v>13.7608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3567.3250069999995</v>
      </c>
    </row>
    <row r="40" spans="1:53">
      <c r="A40" t="s">
        <v>82</v>
      </c>
      <c r="B40">
        <v>0</v>
      </c>
      <c r="C40">
        <v>42.524999999999999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16.3325</v>
      </c>
      <c r="W40">
        <v>131.125</v>
      </c>
      <c r="X40">
        <v>0</v>
      </c>
      <c r="Y40">
        <v>691.74</v>
      </c>
      <c r="Z40">
        <v>13.1076</v>
      </c>
      <c r="AA40">
        <v>28.09872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43.574399999999997</v>
      </c>
      <c r="AH40">
        <v>23.390899999999998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1.7934000000000001</v>
      </c>
      <c r="AQ40">
        <v>46.116</v>
      </c>
      <c r="AR40">
        <v>14.7972</v>
      </c>
      <c r="AS40">
        <v>0</v>
      </c>
      <c r="AT40">
        <v>13.7608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3558.2101069999994</v>
      </c>
    </row>
    <row r="41" spans="1:53">
      <c r="A41" t="s">
        <v>83</v>
      </c>
      <c r="B41">
        <v>0</v>
      </c>
      <c r="C41">
        <v>42.42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16.3325</v>
      </c>
      <c r="W41">
        <v>131.125</v>
      </c>
      <c r="X41">
        <v>0</v>
      </c>
      <c r="Y41">
        <v>691.74</v>
      </c>
      <c r="Z41">
        <v>13.1076</v>
      </c>
      <c r="AA41">
        <v>28.09872</v>
      </c>
      <c r="AB41">
        <v>13.17004</v>
      </c>
      <c r="AC41">
        <v>0</v>
      </c>
      <c r="AD41">
        <v>9.1149000000000004</v>
      </c>
      <c r="AE41">
        <v>4.4904999999999999</v>
      </c>
      <c r="AF41">
        <v>8.8740000000000006</v>
      </c>
      <c r="AG41">
        <v>43.574399999999997</v>
      </c>
      <c r="AH41">
        <v>0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1.7934000000000001</v>
      </c>
      <c r="AQ41">
        <v>30.744</v>
      </c>
      <c r="AR41">
        <v>14.7972</v>
      </c>
      <c r="AS41">
        <v>0</v>
      </c>
      <c r="AT41">
        <v>13.7608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3509.7197069999993</v>
      </c>
    </row>
    <row r="42" spans="1:53">
      <c r="A42" t="s">
        <v>84</v>
      </c>
      <c r="B42">
        <v>0</v>
      </c>
      <c r="C42">
        <v>42.42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16.3325</v>
      </c>
      <c r="W42">
        <v>131.125</v>
      </c>
      <c r="X42">
        <v>0</v>
      </c>
      <c r="Y42">
        <v>691.74</v>
      </c>
      <c r="Z42">
        <v>13.1076</v>
      </c>
      <c r="AA42">
        <v>14.04936</v>
      </c>
      <c r="AB42">
        <v>13.17004</v>
      </c>
      <c r="AC42">
        <v>0</v>
      </c>
      <c r="AD42">
        <v>9.1149000000000004</v>
      </c>
      <c r="AE42">
        <v>4.4904999999999999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1.7934000000000001</v>
      </c>
      <c r="AQ42">
        <v>19.593</v>
      </c>
      <c r="AR42">
        <v>14.7972</v>
      </c>
      <c r="AS42">
        <v>0</v>
      </c>
      <c r="AT42">
        <v>13.7608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3484.519346999999</v>
      </c>
    </row>
    <row r="43" spans="1:53">
      <c r="A43" t="s">
        <v>85</v>
      </c>
      <c r="B43">
        <v>0</v>
      </c>
      <c r="C43">
        <v>42.42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16.3325</v>
      </c>
      <c r="W43">
        <v>131.125</v>
      </c>
      <c r="X43">
        <v>0</v>
      </c>
      <c r="Y43">
        <v>691.74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4.4904999999999999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1.7934000000000001</v>
      </c>
      <c r="AQ43">
        <v>15.372</v>
      </c>
      <c r="AR43">
        <v>14.7972</v>
      </c>
      <c r="AS43">
        <v>0</v>
      </c>
      <c r="AT43">
        <v>13.7608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3443.964046999999</v>
      </c>
    </row>
    <row r="44" spans="1:53">
      <c r="A44" t="s">
        <v>86</v>
      </c>
      <c r="B44">
        <v>0</v>
      </c>
      <c r="C44">
        <v>42.42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16.3325</v>
      </c>
      <c r="W44">
        <v>131.125</v>
      </c>
      <c r="X44">
        <v>0</v>
      </c>
      <c r="Y44">
        <v>691.74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1.7934000000000001</v>
      </c>
      <c r="AQ44">
        <v>0</v>
      </c>
      <c r="AR44">
        <v>14.7972</v>
      </c>
      <c r="AS44">
        <v>0</v>
      </c>
      <c r="AT44">
        <v>13.7608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3428.5920469999992</v>
      </c>
    </row>
    <row r="45" spans="1:53">
      <c r="A45" t="s">
        <v>87</v>
      </c>
      <c r="B45">
        <v>0</v>
      </c>
      <c r="C45">
        <v>42.42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16.3325</v>
      </c>
      <c r="W45">
        <v>131.125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1.1529</v>
      </c>
      <c r="AQ45">
        <v>0</v>
      </c>
      <c r="AR45">
        <v>14.7972</v>
      </c>
      <c r="AS45">
        <v>0</v>
      </c>
      <c r="AT45">
        <v>13.7608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3414.8439469999994</v>
      </c>
    </row>
    <row r="46" spans="1:53">
      <c r="A46" t="s">
        <v>88</v>
      </c>
      <c r="B46">
        <v>0</v>
      </c>
      <c r="C46">
        <v>42.42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16.3325</v>
      </c>
      <c r="W46">
        <v>131.125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14.7972</v>
      </c>
      <c r="AS46">
        <v>0</v>
      </c>
      <c r="AT46">
        <v>13.7608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3410.3534469999995</v>
      </c>
    </row>
    <row r="47" spans="1:53">
      <c r="A47" t="s">
        <v>89</v>
      </c>
      <c r="B47">
        <v>0</v>
      </c>
      <c r="C47">
        <v>42.42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16.3325</v>
      </c>
      <c r="W47">
        <v>131.125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43.574399999999997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14.7972</v>
      </c>
      <c r="AS47">
        <v>0</v>
      </c>
      <c r="AT47">
        <v>13.7608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3407.8884469999998</v>
      </c>
    </row>
    <row r="48" spans="1:53">
      <c r="A48" t="s">
        <v>90</v>
      </c>
      <c r="B48">
        <v>0</v>
      </c>
      <c r="C48">
        <v>42.42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16.3325</v>
      </c>
      <c r="W48">
        <v>131.125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43.574399999999997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14.7972</v>
      </c>
      <c r="AS48">
        <v>0</v>
      </c>
      <c r="AT48">
        <v>13.7608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3407.8884469999998</v>
      </c>
    </row>
    <row r="49" spans="1:53">
      <c r="A49" t="s">
        <v>91</v>
      </c>
      <c r="B49">
        <v>0</v>
      </c>
      <c r="C49">
        <v>42.42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16.3325</v>
      </c>
      <c r="W49">
        <v>131.125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43.574399999999997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14.7972</v>
      </c>
      <c r="AS49">
        <v>0</v>
      </c>
      <c r="AT49">
        <v>13.7608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3407.8884469999998</v>
      </c>
    </row>
    <row r="50" spans="1:53">
      <c r="A50" t="s">
        <v>92</v>
      </c>
      <c r="B50">
        <v>0</v>
      </c>
      <c r="C50">
        <v>42.42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16.3325</v>
      </c>
      <c r="W50">
        <v>131.125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43.574399999999997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14.7972</v>
      </c>
      <c r="AS50">
        <v>0</v>
      </c>
      <c r="AT50">
        <v>13.7608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3407.8884469999998</v>
      </c>
    </row>
    <row r="51" spans="1:53">
      <c r="A51" t="s">
        <v>93</v>
      </c>
      <c r="B51">
        <v>0</v>
      </c>
      <c r="C51">
        <v>42.42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88.775999999999996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16.3325</v>
      </c>
      <c r="W51">
        <v>136.37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43.574399999999997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14.7972</v>
      </c>
      <c r="AS51">
        <v>0</v>
      </c>
      <c r="AT51">
        <v>13.7608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3413.1334469999997</v>
      </c>
    </row>
    <row r="52" spans="1:53">
      <c r="A52" t="s">
        <v>94</v>
      </c>
      <c r="B52">
        <v>0</v>
      </c>
      <c r="C52">
        <v>42.42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88.775999999999996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16.3325</v>
      </c>
      <c r="W52">
        <v>141.61500000000001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43.574399999999997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14.7972</v>
      </c>
      <c r="AS52">
        <v>0</v>
      </c>
      <c r="AT52">
        <v>13.7608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3418.3784469999996</v>
      </c>
    </row>
    <row r="53" spans="1:53">
      <c r="A53" t="s">
        <v>95</v>
      </c>
      <c r="B53">
        <v>0</v>
      </c>
      <c r="C53">
        <v>42.42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88.775999999999996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16.3325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43.574399999999997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14.7972</v>
      </c>
      <c r="AS53">
        <v>0</v>
      </c>
      <c r="AT53">
        <v>13.7608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3424.2790719999998</v>
      </c>
    </row>
    <row r="54" spans="1:53">
      <c r="A54" t="s">
        <v>96</v>
      </c>
      <c r="B54">
        <v>0</v>
      </c>
      <c r="C54">
        <v>42.42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88.775999999999996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16.3325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43.574399999999997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1.1529</v>
      </c>
      <c r="AQ54">
        <v>0</v>
      </c>
      <c r="AR54">
        <v>14.7972</v>
      </c>
      <c r="AS54">
        <v>0</v>
      </c>
      <c r="AT54">
        <v>13.7608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3424.2790719999998</v>
      </c>
    </row>
    <row r="55" spans="1:53">
      <c r="A55" t="s">
        <v>97</v>
      </c>
      <c r="B55">
        <v>0</v>
      </c>
      <c r="C55">
        <v>42.42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88.227999999999994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16.3325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43.574399999999997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1.1529</v>
      </c>
      <c r="AQ55">
        <v>0</v>
      </c>
      <c r="AR55">
        <v>14.7972</v>
      </c>
      <c r="AS55">
        <v>0</v>
      </c>
      <c r="AT55">
        <v>13.7608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3423.731072</v>
      </c>
    </row>
    <row r="56" spans="1:53">
      <c r="A56" t="s">
        <v>98</v>
      </c>
      <c r="B56">
        <v>0</v>
      </c>
      <c r="C56">
        <v>42.42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88.227999999999994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16.3325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43.574399999999997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14.7972</v>
      </c>
      <c r="AS56">
        <v>0</v>
      </c>
      <c r="AT56">
        <v>13.7608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3423.731072</v>
      </c>
    </row>
    <row r="57" spans="1:53">
      <c r="A57" t="s">
        <v>99</v>
      </c>
      <c r="B57">
        <v>0</v>
      </c>
      <c r="C57">
        <v>42.42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88.227999999999994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16.3325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43.574399999999997</v>
      </c>
      <c r="AH57">
        <v>0</v>
      </c>
      <c r="AI57">
        <v>0</v>
      </c>
      <c r="AJ57">
        <v>0</v>
      </c>
      <c r="AK57">
        <v>52.029000000000003</v>
      </c>
      <c r="AL57">
        <v>10.458</v>
      </c>
      <c r="AM57">
        <v>0</v>
      </c>
      <c r="AN57">
        <v>0.57389999999999997</v>
      </c>
      <c r="AO57">
        <v>0</v>
      </c>
      <c r="AP57">
        <v>1.1529</v>
      </c>
      <c r="AQ57">
        <v>0</v>
      </c>
      <c r="AR57">
        <v>14.7972</v>
      </c>
      <c r="AS57">
        <v>0</v>
      </c>
      <c r="AT57">
        <v>13.7608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3423.731072</v>
      </c>
    </row>
    <row r="58" spans="1:53">
      <c r="A58" t="s">
        <v>100</v>
      </c>
      <c r="B58">
        <v>0</v>
      </c>
      <c r="C58">
        <v>42.42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88.227999999999994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16.3325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43.574399999999997</v>
      </c>
      <c r="AH58">
        <v>0</v>
      </c>
      <c r="AI58">
        <v>0</v>
      </c>
      <c r="AJ58">
        <v>0</v>
      </c>
      <c r="AK58">
        <v>52.029000000000003</v>
      </c>
      <c r="AL58">
        <v>10.458</v>
      </c>
      <c r="AM58">
        <v>0</v>
      </c>
      <c r="AN58">
        <v>0.57389999999999997</v>
      </c>
      <c r="AO58">
        <v>0</v>
      </c>
      <c r="AP58">
        <v>1.1529</v>
      </c>
      <c r="AQ58">
        <v>0</v>
      </c>
      <c r="AR58">
        <v>14.7972</v>
      </c>
      <c r="AS58">
        <v>0</v>
      </c>
      <c r="AT58">
        <v>13.7608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3423.731072</v>
      </c>
    </row>
    <row r="59" spans="1:53">
      <c r="A59" t="s">
        <v>101</v>
      </c>
      <c r="B59">
        <v>0</v>
      </c>
      <c r="C59">
        <v>42.42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88.227999999999994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16.3325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43.574399999999997</v>
      </c>
      <c r="AH59">
        <v>0</v>
      </c>
      <c r="AI59">
        <v>0</v>
      </c>
      <c r="AJ59">
        <v>0</v>
      </c>
      <c r="AK59">
        <v>52.029000000000003</v>
      </c>
      <c r="AL59">
        <v>10.458</v>
      </c>
      <c r="AM59">
        <v>0</v>
      </c>
      <c r="AN59">
        <v>0.57389999999999997</v>
      </c>
      <c r="AO59">
        <v>0</v>
      </c>
      <c r="AP59">
        <v>1.1529</v>
      </c>
      <c r="AQ59">
        <v>0</v>
      </c>
      <c r="AR59">
        <v>14.7972</v>
      </c>
      <c r="AS59">
        <v>0</v>
      </c>
      <c r="AT59">
        <v>13.7608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3423.731072</v>
      </c>
    </row>
    <row r="60" spans="1:53">
      <c r="A60" t="s">
        <v>102</v>
      </c>
      <c r="B60">
        <v>0</v>
      </c>
      <c r="C60">
        <v>42.42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88.227999999999994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16.3325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43.574399999999997</v>
      </c>
      <c r="AH60">
        <v>0</v>
      </c>
      <c r="AI60">
        <v>0</v>
      </c>
      <c r="AJ60">
        <v>0</v>
      </c>
      <c r="AK60">
        <v>52.029000000000003</v>
      </c>
      <c r="AL60">
        <v>10.458</v>
      </c>
      <c r="AM60">
        <v>0</v>
      </c>
      <c r="AN60">
        <v>0.57389999999999997</v>
      </c>
      <c r="AO60">
        <v>0</v>
      </c>
      <c r="AP60">
        <v>1.1529</v>
      </c>
      <c r="AQ60">
        <v>0</v>
      </c>
      <c r="AR60">
        <v>14.7972</v>
      </c>
      <c r="AS60">
        <v>0</v>
      </c>
      <c r="AT60">
        <v>13.7608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3423.731072</v>
      </c>
    </row>
    <row r="61" spans="1:53">
      <c r="A61" t="s">
        <v>103</v>
      </c>
      <c r="B61">
        <v>0</v>
      </c>
      <c r="C61">
        <v>42.42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88.227999999999994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16.3325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43.574399999999997</v>
      </c>
      <c r="AH61">
        <v>0</v>
      </c>
      <c r="AI61">
        <v>0</v>
      </c>
      <c r="AJ61">
        <v>0</v>
      </c>
      <c r="AK61">
        <v>52.029000000000003</v>
      </c>
      <c r="AL61">
        <v>10.458</v>
      </c>
      <c r="AM61">
        <v>0</v>
      </c>
      <c r="AN61">
        <v>0.57389999999999997</v>
      </c>
      <c r="AO61">
        <v>0</v>
      </c>
      <c r="AP61">
        <v>1.7934000000000001</v>
      </c>
      <c r="AQ61">
        <v>0</v>
      </c>
      <c r="AR61">
        <v>14.7972</v>
      </c>
      <c r="AS61">
        <v>0</v>
      </c>
      <c r="AT61">
        <v>13.7608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3428.2205720000002</v>
      </c>
    </row>
    <row r="62" spans="1:53">
      <c r="A62" t="s">
        <v>104</v>
      </c>
      <c r="B62">
        <v>0</v>
      </c>
      <c r="C62">
        <v>42.21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88.227999999999994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16.3325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43.574399999999997</v>
      </c>
      <c r="AH62">
        <v>0</v>
      </c>
      <c r="AI62">
        <v>0</v>
      </c>
      <c r="AJ62">
        <v>0</v>
      </c>
      <c r="AK62">
        <v>52.029000000000003</v>
      </c>
      <c r="AL62">
        <v>10.458</v>
      </c>
      <c r="AM62">
        <v>0</v>
      </c>
      <c r="AN62">
        <v>0.57389999999999997</v>
      </c>
      <c r="AO62">
        <v>0</v>
      </c>
      <c r="AP62">
        <v>1.7934000000000001</v>
      </c>
      <c r="AQ62">
        <v>0</v>
      </c>
      <c r="AR62">
        <v>14.7972</v>
      </c>
      <c r="AS62">
        <v>0</v>
      </c>
      <c r="AT62">
        <v>13.7608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3428.0105720000001</v>
      </c>
    </row>
    <row r="63" spans="1:53">
      <c r="A63" t="s">
        <v>105</v>
      </c>
      <c r="B63">
        <v>0</v>
      </c>
      <c r="C63">
        <v>42.104999999999997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16.68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43.574399999999997</v>
      </c>
      <c r="AH63">
        <v>0</v>
      </c>
      <c r="AI63">
        <v>0</v>
      </c>
      <c r="AJ63">
        <v>0</v>
      </c>
      <c r="AK63">
        <v>52.029000000000003</v>
      </c>
      <c r="AL63">
        <v>10.458</v>
      </c>
      <c r="AM63">
        <v>0</v>
      </c>
      <c r="AN63">
        <v>0.57389999999999997</v>
      </c>
      <c r="AO63">
        <v>0</v>
      </c>
      <c r="AP63">
        <v>1.7934000000000001</v>
      </c>
      <c r="AQ63">
        <v>0</v>
      </c>
      <c r="AR63">
        <v>14.7972</v>
      </c>
      <c r="AS63">
        <v>0</v>
      </c>
      <c r="AT63">
        <v>13.7608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3428.2530720000004</v>
      </c>
    </row>
    <row r="64" spans="1:53">
      <c r="A64" t="s">
        <v>106</v>
      </c>
      <c r="B64">
        <v>0</v>
      </c>
      <c r="C64">
        <v>42.104999999999997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17.097000000000001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43.574399999999997</v>
      </c>
      <c r="AH64">
        <v>0</v>
      </c>
      <c r="AI64">
        <v>0</v>
      </c>
      <c r="AJ64">
        <v>0</v>
      </c>
      <c r="AK64">
        <v>52.029000000000003</v>
      </c>
      <c r="AL64">
        <v>10.458</v>
      </c>
      <c r="AM64">
        <v>0</v>
      </c>
      <c r="AN64">
        <v>0.57389999999999997</v>
      </c>
      <c r="AO64">
        <v>0</v>
      </c>
      <c r="AP64">
        <v>1.7934000000000001</v>
      </c>
      <c r="AQ64">
        <v>0</v>
      </c>
      <c r="AR64">
        <v>14.7972</v>
      </c>
      <c r="AS64">
        <v>0</v>
      </c>
      <c r="AT64">
        <v>13.7608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3428.6700720000008</v>
      </c>
    </row>
    <row r="65" spans="1:53">
      <c r="A65" t="s">
        <v>107</v>
      </c>
      <c r="B65">
        <v>0</v>
      </c>
      <c r="C65">
        <v>42.104999999999997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17.513999999999999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43.574399999999997</v>
      </c>
      <c r="AH65">
        <v>0</v>
      </c>
      <c r="AI65">
        <v>0</v>
      </c>
      <c r="AJ65">
        <v>0</v>
      </c>
      <c r="AK65">
        <v>52.029000000000003</v>
      </c>
      <c r="AL65">
        <v>20.916</v>
      </c>
      <c r="AM65">
        <v>0</v>
      </c>
      <c r="AN65">
        <v>0.57389999999999997</v>
      </c>
      <c r="AO65">
        <v>0</v>
      </c>
      <c r="AP65">
        <v>1.7934000000000001</v>
      </c>
      <c r="AQ65">
        <v>0</v>
      </c>
      <c r="AR65">
        <v>14.7972</v>
      </c>
      <c r="AS65">
        <v>0</v>
      </c>
      <c r="AT65">
        <v>13.7608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3439.5450720000003</v>
      </c>
    </row>
    <row r="66" spans="1:53">
      <c r="A66" t="s">
        <v>108</v>
      </c>
      <c r="B66">
        <v>0</v>
      </c>
      <c r="C66">
        <v>42.104999999999997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17.931000000000001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43.574399999999997</v>
      </c>
      <c r="AH66">
        <v>0</v>
      </c>
      <c r="AI66">
        <v>0</v>
      </c>
      <c r="AJ66">
        <v>0</v>
      </c>
      <c r="AK66">
        <v>52.029000000000003</v>
      </c>
      <c r="AL66">
        <v>20.916</v>
      </c>
      <c r="AM66">
        <v>0</v>
      </c>
      <c r="AN66">
        <v>0.57389999999999997</v>
      </c>
      <c r="AO66">
        <v>0</v>
      </c>
      <c r="AP66">
        <v>1.7934000000000001</v>
      </c>
      <c r="AQ66">
        <v>0</v>
      </c>
      <c r="AR66">
        <v>14.7972</v>
      </c>
      <c r="AS66">
        <v>0</v>
      </c>
      <c r="AT66">
        <v>13.7608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3439.9620720000007</v>
      </c>
    </row>
    <row r="67" spans="1:53">
      <c r="A67" t="s">
        <v>109</v>
      </c>
      <c r="B67">
        <v>0</v>
      </c>
      <c r="C67">
        <v>42.104999999999997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18.209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43.574399999999997</v>
      </c>
      <c r="AH67">
        <v>0</v>
      </c>
      <c r="AI67">
        <v>0</v>
      </c>
      <c r="AJ67">
        <v>0</v>
      </c>
      <c r="AK67">
        <v>52.029000000000003</v>
      </c>
      <c r="AL67">
        <v>20.916</v>
      </c>
      <c r="AM67">
        <v>0</v>
      </c>
      <c r="AN67">
        <v>0.57389999999999997</v>
      </c>
      <c r="AO67">
        <v>0</v>
      </c>
      <c r="AP67">
        <v>1.7934000000000001</v>
      </c>
      <c r="AQ67">
        <v>15.372</v>
      </c>
      <c r="AR67">
        <v>14.7972</v>
      </c>
      <c r="AS67">
        <v>0</v>
      </c>
      <c r="AT67">
        <v>13.7608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3455.6120719999999</v>
      </c>
    </row>
    <row r="68" spans="1:53">
      <c r="A68" t="s">
        <v>110</v>
      </c>
      <c r="B68">
        <v>0</v>
      </c>
      <c r="C68">
        <v>42.104999999999997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18.626000000000001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3.8490000000000002</v>
      </c>
      <c r="AF68">
        <v>6.4089999999999998</v>
      </c>
      <c r="AG68">
        <v>43.574399999999997</v>
      </c>
      <c r="AH68">
        <v>0</v>
      </c>
      <c r="AI68">
        <v>0</v>
      </c>
      <c r="AJ68">
        <v>0</v>
      </c>
      <c r="AK68">
        <v>52.029000000000003</v>
      </c>
      <c r="AL68">
        <v>20.916</v>
      </c>
      <c r="AM68">
        <v>0</v>
      </c>
      <c r="AN68">
        <v>0.57389999999999997</v>
      </c>
      <c r="AO68">
        <v>0</v>
      </c>
      <c r="AP68">
        <v>1.7934000000000001</v>
      </c>
      <c r="AQ68">
        <v>30.744</v>
      </c>
      <c r="AR68">
        <v>14.7972</v>
      </c>
      <c r="AS68">
        <v>0</v>
      </c>
      <c r="AT68">
        <v>13.7608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3481.0789120000004</v>
      </c>
    </row>
    <row r="69" spans="1:53">
      <c r="A69" t="s">
        <v>111</v>
      </c>
      <c r="B69">
        <v>0</v>
      </c>
      <c r="C69">
        <v>42.104999999999997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19.042999999999999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3.8490000000000002</v>
      </c>
      <c r="AF69">
        <v>6.4089999999999998</v>
      </c>
      <c r="AG69">
        <v>43.574399999999997</v>
      </c>
      <c r="AH69">
        <v>23.390899999999998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0.57389999999999997</v>
      </c>
      <c r="AO69">
        <v>0</v>
      </c>
      <c r="AP69">
        <v>1.7934000000000001</v>
      </c>
      <c r="AQ69">
        <v>30.744</v>
      </c>
      <c r="AR69">
        <v>14.7972</v>
      </c>
      <c r="AS69">
        <v>0</v>
      </c>
      <c r="AT69">
        <v>13.7608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3494.4288120000006</v>
      </c>
    </row>
    <row r="70" spans="1:53">
      <c r="A70" t="s">
        <v>112</v>
      </c>
      <c r="B70">
        <v>0</v>
      </c>
      <c r="C70">
        <v>42.104999999999997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19.46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9.6778399999999998</v>
      </c>
      <c r="AD70">
        <v>0</v>
      </c>
      <c r="AE70">
        <v>14.113</v>
      </c>
      <c r="AF70">
        <v>6.4089999999999998</v>
      </c>
      <c r="AG70">
        <v>43.574399999999997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0.57389999999999997</v>
      </c>
      <c r="AO70">
        <v>0</v>
      </c>
      <c r="AP70">
        <v>1.7934000000000001</v>
      </c>
      <c r="AQ70">
        <v>46.116</v>
      </c>
      <c r="AR70">
        <v>14.7972</v>
      </c>
      <c r="AS70">
        <v>0</v>
      </c>
      <c r="AT70">
        <v>13.7608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3557.9220719999998</v>
      </c>
    </row>
    <row r="71" spans="1:53">
      <c r="A71" t="s">
        <v>113</v>
      </c>
      <c r="B71">
        <v>0</v>
      </c>
      <c r="C71">
        <v>42.104999999999997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19.876999999999999</v>
      </c>
      <c r="W71">
        <v>147.515625</v>
      </c>
      <c r="X71">
        <v>0</v>
      </c>
      <c r="Y71">
        <v>691.74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43.574399999999997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0.57389999999999997</v>
      </c>
      <c r="AO71">
        <v>0</v>
      </c>
      <c r="AP71">
        <v>5.6364000000000001</v>
      </c>
      <c r="AQ71">
        <v>61.488</v>
      </c>
      <c r="AR71">
        <v>14.7972</v>
      </c>
      <c r="AS71">
        <v>0</v>
      </c>
      <c r="AT71">
        <v>13.7608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3646.3192079999994</v>
      </c>
    </row>
    <row r="72" spans="1:53">
      <c r="A72" t="s">
        <v>114</v>
      </c>
      <c r="B72">
        <v>0</v>
      </c>
      <c r="C72">
        <v>42.104999999999997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20.294</v>
      </c>
      <c r="W72">
        <v>147.515625</v>
      </c>
      <c r="X72">
        <v>0</v>
      </c>
      <c r="Y72">
        <v>691.74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5.6364000000000001</v>
      </c>
      <c r="AQ72">
        <v>61.488</v>
      </c>
      <c r="AR72">
        <v>14.7972</v>
      </c>
      <c r="AS72">
        <v>0</v>
      </c>
      <c r="AT72">
        <v>13.7608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3741.3053439999994</v>
      </c>
    </row>
    <row r="73" spans="1:53">
      <c r="A73" t="s">
        <v>115</v>
      </c>
      <c r="B73">
        <v>0</v>
      </c>
      <c r="C73">
        <v>42.104999999999997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52.029000000000003</v>
      </c>
      <c r="AL73">
        <v>66.814999999999998</v>
      </c>
      <c r="AM73">
        <v>0</v>
      </c>
      <c r="AN73">
        <v>0.57389999999999997</v>
      </c>
      <c r="AO73">
        <v>0</v>
      </c>
      <c r="AP73">
        <v>1.1529</v>
      </c>
      <c r="AQ73">
        <v>61.488</v>
      </c>
      <c r="AR73">
        <v>14.7972</v>
      </c>
      <c r="AS73">
        <v>0</v>
      </c>
      <c r="AT73">
        <v>13.7608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3881.1170259999994</v>
      </c>
    </row>
    <row r="74" spans="1:53">
      <c r="A74" t="s">
        <v>116</v>
      </c>
      <c r="B74">
        <v>0</v>
      </c>
      <c r="C74">
        <v>42.104999999999997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52.029000000000003</v>
      </c>
      <c r="AL74">
        <v>66.814999999999998</v>
      </c>
      <c r="AM74">
        <v>0</v>
      </c>
      <c r="AN74">
        <v>0.57389999999999997</v>
      </c>
      <c r="AO74">
        <v>0</v>
      </c>
      <c r="AP74">
        <v>1.1529</v>
      </c>
      <c r="AQ74">
        <v>61.488</v>
      </c>
      <c r="AR74">
        <v>14.7972</v>
      </c>
      <c r="AS74">
        <v>0</v>
      </c>
      <c r="AT74">
        <v>13.7608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3881.1170259999994</v>
      </c>
    </row>
    <row r="75" spans="1:53">
      <c r="A75" t="s">
        <v>117</v>
      </c>
      <c r="B75">
        <v>0</v>
      </c>
      <c r="C75">
        <v>42.104999999999997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52.029000000000003</v>
      </c>
      <c r="AL75">
        <v>66.814999999999998</v>
      </c>
      <c r="AM75">
        <v>0</v>
      </c>
      <c r="AN75">
        <v>0.57389999999999997</v>
      </c>
      <c r="AO75">
        <v>0</v>
      </c>
      <c r="AP75">
        <v>1.1529</v>
      </c>
      <c r="AQ75">
        <v>61.488</v>
      </c>
      <c r="AR75">
        <v>14.7972</v>
      </c>
      <c r="AS75">
        <v>0</v>
      </c>
      <c r="AT75">
        <v>13.7608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3881.6650259999992</v>
      </c>
    </row>
    <row r="76" spans="1:53">
      <c r="A76" t="s">
        <v>118</v>
      </c>
      <c r="B76">
        <v>0</v>
      </c>
      <c r="C76">
        <v>42.104999999999997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52.029000000000003</v>
      </c>
      <c r="AL76">
        <v>66.814999999999998</v>
      </c>
      <c r="AM76">
        <v>0</v>
      </c>
      <c r="AN76">
        <v>0.57389999999999997</v>
      </c>
      <c r="AO76">
        <v>0</v>
      </c>
      <c r="AP76">
        <v>1.1529</v>
      </c>
      <c r="AQ76">
        <v>61.488</v>
      </c>
      <c r="AR76">
        <v>14.7972</v>
      </c>
      <c r="AS76">
        <v>0</v>
      </c>
      <c r="AT76">
        <v>13.7608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3860.4544699999992</v>
      </c>
    </row>
    <row r="77" spans="1:53">
      <c r="A77" t="s">
        <v>119</v>
      </c>
      <c r="B77">
        <v>0</v>
      </c>
      <c r="C77">
        <v>42.104999999999997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52.029000000000003</v>
      </c>
      <c r="AL77">
        <v>23.24</v>
      </c>
      <c r="AM77">
        <v>0</v>
      </c>
      <c r="AN77">
        <v>0.57389999999999997</v>
      </c>
      <c r="AO77">
        <v>0</v>
      </c>
      <c r="AP77">
        <v>1.1529</v>
      </c>
      <c r="AQ77">
        <v>61.488</v>
      </c>
      <c r="AR77">
        <v>14.7972</v>
      </c>
      <c r="AS77">
        <v>0</v>
      </c>
      <c r="AT77">
        <v>13.7608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3816.8794699999989</v>
      </c>
    </row>
    <row r="78" spans="1:53">
      <c r="A78" t="s">
        <v>120</v>
      </c>
      <c r="B78">
        <v>0</v>
      </c>
      <c r="C78">
        <v>42.104999999999997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43.574399999999997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10.458</v>
      </c>
      <c r="AM78">
        <v>0</v>
      </c>
      <c r="AN78">
        <v>0.57389999999999997</v>
      </c>
      <c r="AO78">
        <v>0</v>
      </c>
      <c r="AP78">
        <v>1.1529</v>
      </c>
      <c r="AQ78">
        <v>61.488</v>
      </c>
      <c r="AR78">
        <v>14.7972</v>
      </c>
      <c r="AS78">
        <v>0</v>
      </c>
      <c r="AT78">
        <v>13.7608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3766.5935699999991</v>
      </c>
    </row>
    <row r="79" spans="1:53">
      <c r="A79" t="s">
        <v>121</v>
      </c>
      <c r="B79">
        <v>0</v>
      </c>
      <c r="C79">
        <v>42.42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691.74</v>
      </c>
      <c r="Z79">
        <v>13.1076</v>
      </c>
      <c r="AA79">
        <v>42.14808</v>
      </c>
      <c r="AB79">
        <v>26.34008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43.574399999999997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10.458</v>
      </c>
      <c r="AM79">
        <v>0</v>
      </c>
      <c r="AN79">
        <v>0.57389999999999997</v>
      </c>
      <c r="AO79">
        <v>0</v>
      </c>
      <c r="AP79">
        <v>5.6364000000000001</v>
      </c>
      <c r="AQ79">
        <v>61.488</v>
      </c>
      <c r="AR79">
        <v>14.7972</v>
      </c>
      <c r="AS79">
        <v>0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3726.7582339999994</v>
      </c>
    </row>
    <row r="80" spans="1:53">
      <c r="A80" t="s">
        <v>122</v>
      </c>
      <c r="B80">
        <v>0</v>
      </c>
      <c r="C80">
        <v>42.42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691.74</v>
      </c>
      <c r="Z80">
        <v>13.1076</v>
      </c>
      <c r="AA80">
        <v>42.14808</v>
      </c>
      <c r="AB80">
        <v>26.34008</v>
      </c>
      <c r="AC80">
        <v>12.224640000000001</v>
      </c>
      <c r="AD80">
        <v>18.272072000000001</v>
      </c>
      <c r="AE80">
        <v>3.8490000000000002</v>
      </c>
      <c r="AF80">
        <v>8.8740000000000006</v>
      </c>
      <c r="AG80">
        <v>43.574399999999997</v>
      </c>
      <c r="AH80">
        <v>70.172700000000006</v>
      </c>
      <c r="AI80">
        <v>0</v>
      </c>
      <c r="AJ80">
        <v>0</v>
      </c>
      <c r="AK80">
        <v>52.029000000000003</v>
      </c>
      <c r="AL80">
        <v>10.458</v>
      </c>
      <c r="AM80">
        <v>0</v>
      </c>
      <c r="AN80">
        <v>0.57389999999999997</v>
      </c>
      <c r="AO80">
        <v>0</v>
      </c>
      <c r="AP80">
        <v>5.6364000000000001</v>
      </c>
      <c r="AQ80">
        <v>61.488</v>
      </c>
      <c r="AR80">
        <v>14.7972</v>
      </c>
      <c r="AS80">
        <v>0</v>
      </c>
      <c r="AT80">
        <v>13.7608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3683.2290939999998</v>
      </c>
    </row>
    <row r="81" spans="1:53">
      <c r="A81" t="s">
        <v>123</v>
      </c>
      <c r="B81">
        <v>0</v>
      </c>
      <c r="C81">
        <v>42.42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691.74</v>
      </c>
      <c r="Z81">
        <v>13.1076</v>
      </c>
      <c r="AA81">
        <v>28.09872</v>
      </c>
      <c r="AB81">
        <v>13.143380000000001</v>
      </c>
      <c r="AC81">
        <v>9.6778399999999998</v>
      </c>
      <c r="AD81">
        <v>9.1360360000000007</v>
      </c>
      <c r="AE81">
        <v>3.8490000000000002</v>
      </c>
      <c r="AF81">
        <v>8.8740000000000006</v>
      </c>
      <c r="AG81">
        <v>43.574399999999997</v>
      </c>
      <c r="AH81">
        <v>46.781799999999997</v>
      </c>
      <c r="AI81">
        <v>0</v>
      </c>
      <c r="AJ81">
        <v>0</v>
      </c>
      <c r="AK81">
        <v>52.029000000000003</v>
      </c>
      <c r="AL81">
        <v>10.458</v>
      </c>
      <c r="AM81">
        <v>0</v>
      </c>
      <c r="AN81">
        <v>0.57389999999999997</v>
      </c>
      <c r="AO81">
        <v>0</v>
      </c>
      <c r="AP81">
        <v>1.1529</v>
      </c>
      <c r="AQ81">
        <v>61.488</v>
      </c>
      <c r="AR81">
        <v>14.7972</v>
      </c>
      <c r="AS81">
        <v>0</v>
      </c>
      <c r="AT81">
        <v>13.7608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3616.4257979999998</v>
      </c>
    </row>
    <row r="82" spans="1:53">
      <c r="A82" t="s">
        <v>124</v>
      </c>
      <c r="B82">
        <v>0</v>
      </c>
      <c r="C82">
        <v>42.42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691.74</v>
      </c>
      <c r="Z82">
        <v>6.5537999999999998</v>
      </c>
      <c r="AA82">
        <v>28.09872</v>
      </c>
      <c r="AB82">
        <v>6.2651000000000003</v>
      </c>
      <c r="AC82">
        <v>9.6778399999999998</v>
      </c>
      <c r="AD82">
        <v>9.1360360000000007</v>
      </c>
      <c r="AE82">
        <v>3.8490000000000002</v>
      </c>
      <c r="AF82">
        <v>8.8740000000000006</v>
      </c>
      <c r="AG82">
        <v>43.574399999999997</v>
      </c>
      <c r="AH82">
        <v>23.390899999999998</v>
      </c>
      <c r="AI82">
        <v>0</v>
      </c>
      <c r="AJ82">
        <v>0</v>
      </c>
      <c r="AK82">
        <v>52.029000000000003</v>
      </c>
      <c r="AL82">
        <v>10.458</v>
      </c>
      <c r="AM82">
        <v>0</v>
      </c>
      <c r="AN82">
        <v>0.57389999999999997</v>
      </c>
      <c r="AO82">
        <v>0</v>
      </c>
      <c r="AP82">
        <v>1.1529</v>
      </c>
      <c r="AQ82">
        <v>61.488</v>
      </c>
      <c r="AR82">
        <v>14.7972</v>
      </c>
      <c r="AS82">
        <v>0</v>
      </c>
      <c r="AT82">
        <v>13.7608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3579.6028179999998</v>
      </c>
    </row>
    <row r="83" spans="1:53">
      <c r="A83" t="s">
        <v>125</v>
      </c>
      <c r="B83">
        <v>0</v>
      </c>
      <c r="C83">
        <v>42.42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691.74</v>
      </c>
      <c r="Z83">
        <v>6.5537999999999998</v>
      </c>
      <c r="AA83">
        <v>14.04936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0.57389999999999997</v>
      </c>
      <c r="AO83">
        <v>0</v>
      </c>
      <c r="AP83">
        <v>1.7934000000000001</v>
      </c>
      <c r="AQ83">
        <v>61.488</v>
      </c>
      <c r="AR83">
        <v>14.7972</v>
      </c>
      <c r="AS83">
        <v>0</v>
      </c>
      <c r="AT83">
        <v>13.7608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3517.7240820000002</v>
      </c>
    </row>
    <row r="84" spans="1:53">
      <c r="A84" t="s">
        <v>126</v>
      </c>
      <c r="B84">
        <v>0</v>
      </c>
      <c r="C84">
        <v>42.42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691.74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0.57389999999999997</v>
      </c>
      <c r="AO84">
        <v>0</v>
      </c>
      <c r="AP84">
        <v>1.7934000000000001</v>
      </c>
      <c r="AQ84">
        <v>61.488</v>
      </c>
      <c r="AR84">
        <v>14.7972</v>
      </c>
      <c r="AS84">
        <v>0</v>
      </c>
      <c r="AT84">
        <v>13.7608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3503.6747220000002</v>
      </c>
    </row>
    <row r="85" spans="1:53">
      <c r="A85" t="s">
        <v>127</v>
      </c>
      <c r="B85">
        <v>0</v>
      </c>
      <c r="C85">
        <v>42.42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691.74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1.7934000000000001</v>
      </c>
      <c r="AQ85">
        <v>61.488</v>
      </c>
      <c r="AR85">
        <v>14.7972</v>
      </c>
      <c r="AS85">
        <v>0</v>
      </c>
      <c r="AT85">
        <v>13.7608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3503.6747220000002</v>
      </c>
    </row>
    <row r="86" spans="1:53">
      <c r="A86" t="s">
        <v>128</v>
      </c>
      <c r="B86">
        <v>0</v>
      </c>
      <c r="C86">
        <v>42.42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691.74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2.0495999999999999</v>
      </c>
      <c r="AQ86">
        <v>46.116</v>
      </c>
      <c r="AR86">
        <v>14.7972</v>
      </c>
      <c r="AS86">
        <v>0</v>
      </c>
      <c r="AT86">
        <v>13.7608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3488.5589220000002</v>
      </c>
    </row>
    <row r="87" spans="1:53">
      <c r="A87" t="s">
        <v>129</v>
      </c>
      <c r="B87">
        <v>0</v>
      </c>
      <c r="C87">
        <v>42.734999999999999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691.74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2.0495999999999999</v>
      </c>
      <c r="AQ87">
        <v>30.744</v>
      </c>
      <c r="AR87">
        <v>14.7972</v>
      </c>
      <c r="AS87">
        <v>0</v>
      </c>
      <c r="AT87">
        <v>13.7608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3473.5019219999999</v>
      </c>
    </row>
    <row r="88" spans="1:53">
      <c r="A88" t="s">
        <v>130</v>
      </c>
      <c r="B88">
        <v>0</v>
      </c>
      <c r="C88">
        <v>42.734999999999999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691.74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2.0495999999999999</v>
      </c>
      <c r="AQ88">
        <v>15.372</v>
      </c>
      <c r="AR88">
        <v>14.7972</v>
      </c>
      <c r="AS88">
        <v>0</v>
      </c>
      <c r="AT88">
        <v>13.7608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3458.1299219999996</v>
      </c>
    </row>
    <row r="89" spans="1:53">
      <c r="A89" t="s">
        <v>131</v>
      </c>
      <c r="B89">
        <v>0</v>
      </c>
      <c r="C89">
        <v>42.734999999999999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398.52</v>
      </c>
      <c r="V89">
        <v>20.731850000000001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1.4091</v>
      </c>
      <c r="AQ89">
        <v>6.7409999999999997</v>
      </c>
      <c r="AR89">
        <v>10.089</v>
      </c>
      <c r="AS89">
        <v>0</v>
      </c>
      <c r="AT89">
        <v>13.7608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3417.3464219999996</v>
      </c>
    </row>
    <row r="90" spans="1:53">
      <c r="A90" t="s">
        <v>132</v>
      </c>
      <c r="B90">
        <v>0</v>
      </c>
      <c r="C90">
        <v>42.734999999999999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378.27</v>
      </c>
      <c r="V90">
        <v>20.731850000000001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1.6653</v>
      </c>
      <c r="AQ90">
        <v>0</v>
      </c>
      <c r="AR90">
        <v>10.089</v>
      </c>
      <c r="AS90">
        <v>0</v>
      </c>
      <c r="AT90">
        <v>13.7608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3390.6116219999999</v>
      </c>
    </row>
    <row r="91" spans="1:53">
      <c r="A91" t="s">
        <v>133</v>
      </c>
      <c r="B91">
        <v>0</v>
      </c>
      <c r="C91">
        <v>42.734999999999999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1.6653</v>
      </c>
      <c r="AQ91">
        <v>0</v>
      </c>
      <c r="AR91">
        <v>10.089</v>
      </c>
      <c r="AS91">
        <v>0</v>
      </c>
      <c r="AT91">
        <v>13.7608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3361.8646219999996</v>
      </c>
    </row>
    <row r="92" spans="1:53">
      <c r="A92" t="s">
        <v>134</v>
      </c>
      <c r="B92">
        <v>0</v>
      </c>
      <c r="C92">
        <v>42.734999999999999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1.6653</v>
      </c>
      <c r="AQ92">
        <v>0</v>
      </c>
      <c r="AR92">
        <v>10.089</v>
      </c>
      <c r="AS92">
        <v>0</v>
      </c>
      <c r="AT92">
        <v>13.7608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3361.8646219999996</v>
      </c>
    </row>
    <row r="93" spans="1:53">
      <c r="A93" t="s">
        <v>135</v>
      </c>
      <c r="B93">
        <v>0</v>
      </c>
      <c r="C93">
        <v>42.734999999999999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1.6653</v>
      </c>
      <c r="AQ93">
        <v>0</v>
      </c>
      <c r="AR93">
        <v>10.089</v>
      </c>
      <c r="AS93">
        <v>0</v>
      </c>
      <c r="AT93">
        <v>13.7608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3361.8646219999996</v>
      </c>
    </row>
    <row r="94" spans="1:53">
      <c r="A94" t="s">
        <v>136</v>
      </c>
      <c r="B94">
        <v>0</v>
      </c>
      <c r="C94">
        <v>42.734999999999999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1.6653</v>
      </c>
      <c r="AQ94">
        <v>0</v>
      </c>
      <c r="AR94">
        <v>10.089</v>
      </c>
      <c r="AS94">
        <v>0</v>
      </c>
      <c r="AT94">
        <v>13.7608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3361.8646219999996</v>
      </c>
    </row>
    <row r="95" spans="1:53">
      <c r="A95" t="s">
        <v>137</v>
      </c>
      <c r="B95">
        <v>0</v>
      </c>
      <c r="C95">
        <v>42.734999999999999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1.6653</v>
      </c>
      <c r="AQ95">
        <v>0</v>
      </c>
      <c r="AR95">
        <v>10.089</v>
      </c>
      <c r="AS95">
        <v>0</v>
      </c>
      <c r="AT95">
        <v>13.7608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3361.8646219999996</v>
      </c>
    </row>
    <row r="96" spans="1:53">
      <c r="A96" t="s">
        <v>138</v>
      </c>
      <c r="B96">
        <v>0</v>
      </c>
      <c r="C96">
        <v>42.734999999999999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1.6653</v>
      </c>
      <c r="AQ96">
        <v>0</v>
      </c>
      <c r="AR96">
        <v>10.089</v>
      </c>
      <c r="AS96">
        <v>0</v>
      </c>
      <c r="AT96">
        <v>13.7608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3361.8646219999996</v>
      </c>
    </row>
    <row r="97" spans="1:53">
      <c r="A97" t="s">
        <v>139</v>
      </c>
      <c r="B97">
        <v>0</v>
      </c>
      <c r="C97">
        <v>42.734999999999999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1.6653</v>
      </c>
      <c r="AQ97">
        <v>0</v>
      </c>
      <c r="AR97">
        <v>10.089</v>
      </c>
      <c r="AS97">
        <v>0</v>
      </c>
      <c r="AT97">
        <v>13.7608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3361.8646219999996</v>
      </c>
    </row>
    <row r="98" spans="1:53">
      <c r="A98" t="s">
        <v>140</v>
      </c>
      <c r="B98">
        <v>0</v>
      </c>
      <c r="C98">
        <v>42.734999999999999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1.6653</v>
      </c>
      <c r="AQ98">
        <v>0</v>
      </c>
      <c r="AR98">
        <v>10.089</v>
      </c>
      <c r="AS98">
        <v>0</v>
      </c>
      <c r="AT98">
        <v>13.7608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3361.8646219999996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1.0199437500000013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9.8957024999999952</v>
      </c>
      <c r="V99">
        <f t="shared" si="2"/>
        <v>0.44776938749999917</v>
      </c>
      <c r="W99">
        <f t="shared" si="2"/>
        <v>3.4718621874999998</v>
      </c>
      <c r="X99">
        <f t="shared" si="2"/>
        <v>0</v>
      </c>
      <c r="Y99">
        <f t="shared" si="2"/>
        <v>16.601759999999988</v>
      </c>
      <c r="Z99">
        <f t="shared" si="2"/>
        <v>9.503010000000002E-2</v>
      </c>
      <c r="AA99">
        <f t="shared" si="2"/>
        <v>0.23698578000000009</v>
      </c>
      <c r="AB99">
        <f t="shared" si="2"/>
        <v>0.14643004999999992</v>
      </c>
      <c r="AC99">
        <f t="shared" si="2"/>
        <v>0.11396930000000004</v>
      </c>
      <c r="AD99">
        <f t="shared" si="2"/>
        <v>0.13240382999999994</v>
      </c>
      <c r="AE99">
        <f t="shared" si="2"/>
        <v>0.23734088700000039</v>
      </c>
      <c r="AF99">
        <f t="shared" si="2"/>
        <v>0.25172580000000017</v>
      </c>
      <c r="AG99">
        <f t="shared" si="2"/>
        <v>1.0457855999999994</v>
      </c>
      <c r="AH99">
        <f t="shared" si="2"/>
        <v>0.62487795000000013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0.42994000000000054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5.8157399999999901E-2</v>
      </c>
      <c r="AQ99">
        <f t="shared" si="2"/>
        <v>0.45423000000000019</v>
      </c>
      <c r="AR99">
        <f t="shared" si="2"/>
        <v>0.35977373999999945</v>
      </c>
      <c r="AS99">
        <f t="shared" si="2"/>
        <v>0</v>
      </c>
      <c r="AT99">
        <f t="shared" si="2"/>
        <v>0.33025920000000031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84.430727989999895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375.97720700000002</v>
      </c>
      <c r="L3">
        <v>217.69</v>
      </c>
      <c r="M3">
        <v>92</v>
      </c>
      <c r="N3">
        <v>118.125</v>
      </c>
      <c r="O3">
        <v>61.83</v>
      </c>
      <c r="P3">
        <v>72.072000000000003</v>
      </c>
      <c r="Q3">
        <v>11.692173</v>
      </c>
      <c r="R3">
        <v>20.470247000000001</v>
      </c>
      <c r="S3">
        <v>13.784635</v>
      </c>
      <c r="T3">
        <v>0</v>
      </c>
      <c r="U3">
        <v>418.77</v>
      </c>
      <c r="V3">
        <v>4.4320050000000002</v>
      </c>
      <c r="W3">
        <v>24.498339999999999</v>
      </c>
      <c r="X3">
        <v>122.26090000000001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43.574399999999997</v>
      </c>
      <c r="AH3">
        <v>0</v>
      </c>
      <c r="AI3">
        <v>0</v>
      </c>
      <c r="AJ3">
        <v>0</v>
      </c>
      <c r="AK3">
        <v>52.029000000000003</v>
      </c>
      <c r="AL3">
        <v>53.451999999999998</v>
      </c>
      <c r="AM3">
        <v>0</v>
      </c>
      <c r="AN3">
        <v>0.57389999999999997</v>
      </c>
      <c r="AO3">
        <v>0</v>
      </c>
      <c r="AP3">
        <v>6.4050000000000002</v>
      </c>
      <c r="AQ3">
        <v>0</v>
      </c>
      <c r="AR3">
        <v>48.576000000000001</v>
      </c>
      <c r="AS3">
        <v>24.48264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1806.7142470000001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375.97443900000002</v>
      </c>
      <c r="L4">
        <v>217.69</v>
      </c>
      <c r="M4">
        <v>92</v>
      </c>
      <c r="N4">
        <v>118.125</v>
      </c>
      <c r="O4">
        <v>61.83</v>
      </c>
      <c r="P4">
        <v>72.072000000000003</v>
      </c>
      <c r="Q4">
        <v>11.692173</v>
      </c>
      <c r="R4">
        <v>20.470247000000001</v>
      </c>
      <c r="S4">
        <v>13.784635</v>
      </c>
      <c r="T4">
        <v>0</v>
      </c>
      <c r="U4">
        <v>418.77</v>
      </c>
      <c r="V4">
        <v>4.4320050000000002</v>
      </c>
      <c r="W4">
        <v>22.785599999999999</v>
      </c>
      <c r="X4">
        <v>111.4701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43.574399999999997</v>
      </c>
      <c r="AH4">
        <v>0</v>
      </c>
      <c r="AI4">
        <v>0</v>
      </c>
      <c r="AJ4">
        <v>0</v>
      </c>
      <c r="AK4">
        <v>52.029000000000003</v>
      </c>
      <c r="AL4">
        <v>53.451999999999998</v>
      </c>
      <c r="AM4">
        <v>0</v>
      </c>
      <c r="AN4">
        <v>0.57389999999999997</v>
      </c>
      <c r="AO4">
        <v>0</v>
      </c>
      <c r="AP4">
        <v>6.4050000000000002</v>
      </c>
      <c r="AQ4">
        <v>0</v>
      </c>
      <c r="AR4">
        <v>48.576000000000001</v>
      </c>
      <c r="AS4">
        <v>24.48264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1794.2079389999999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381.75</v>
      </c>
      <c r="L5">
        <v>217.69</v>
      </c>
      <c r="M5">
        <v>92</v>
      </c>
      <c r="N5">
        <v>118.125</v>
      </c>
      <c r="O5">
        <v>61.83</v>
      </c>
      <c r="P5">
        <v>72.072000000000003</v>
      </c>
      <c r="Q5">
        <v>11.696270999999999</v>
      </c>
      <c r="R5">
        <v>22.290533</v>
      </c>
      <c r="S5">
        <v>14.142248</v>
      </c>
      <c r="T5">
        <v>0</v>
      </c>
      <c r="U5">
        <v>418.77</v>
      </c>
      <c r="V5">
        <v>8.25</v>
      </c>
      <c r="W5">
        <v>22.895565999999999</v>
      </c>
      <c r="X5">
        <v>90.470100000000002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43.574399999999997</v>
      </c>
      <c r="AH5">
        <v>0</v>
      </c>
      <c r="AI5">
        <v>0</v>
      </c>
      <c r="AJ5">
        <v>0</v>
      </c>
      <c r="AK5">
        <v>52.029000000000003</v>
      </c>
      <c r="AL5">
        <v>53.451999999999998</v>
      </c>
      <c r="AM5">
        <v>0</v>
      </c>
      <c r="AN5">
        <v>0.57389999999999997</v>
      </c>
      <c r="AO5">
        <v>0</v>
      </c>
      <c r="AP5">
        <v>6.4050000000000002</v>
      </c>
      <c r="AQ5">
        <v>0</v>
      </c>
      <c r="AR5">
        <v>14.352</v>
      </c>
      <c r="AS5">
        <v>24.48264</v>
      </c>
      <c r="AT5">
        <v>13.705366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1750.814024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387</v>
      </c>
      <c r="L6">
        <v>217.69</v>
      </c>
      <c r="M6">
        <v>84.2256</v>
      </c>
      <c r="N6">
        <v>118.125</v>
      </c>
      <c r="O6">
        <v>61.83</v>
      </c>
      <c r="P6">
        <v>58.527500000000003</v>
      </c>
      <c r="Q6">
        <v>11.696270999999999</v>
      </c>
      <c r="R6">
        <v>22.290533</v>
      </c>
      <c r="S6">
        <v>14.142248</v>
      </c>
      <c r="T6">
        <v>0</v>
      </c>
      <c r="U6">
        <v>418.77</v>
      </c>
      <c r="V6">
        <v>8.25</v>
      </c>
      <c r="W6">
        <v>22.895565999999999</v>
      </c>
      <c r="X6">
        <v>77.470100000000002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43.574399999999997</v>
      </c>
      <c r="AH6">
        <v>0</v>
      </c>
      <c r="AI6">
        <v>0</v>
      </c>
      <c r="AJ6">
        <v>0</v>
      </c>
      <c r="AK6">
        <v>52.029000000000003</v>
      </c>
      <c r="AL6">
        <v>53.451999999999998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11.04</v>
      </c>
      <c r="AS6">
        <v>24.48264</v>
      </c>
      <c r="AT6">
        <v>13.66319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1714.5479479999999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387</v>
      </c>
      <c r="L7">
        <v>217.69</v>
      </c>
      <c r="M7">
        <v>60.2256</v>
      </c>
      <c r="N7">
        <v>118.125</v>
      </c>
      <c r="O7">
        <v>61.83</v>
      </c>
      <c r="P7">
        <v>58.527500000000003</v>
      </c>
      <c r="Q7">
        <v>11.696270999999999</v>
      </c>
      <c r="R7">
        <v>22.290533</v>
      </c>
      <c r="S7">
        <v>14.142248</v>
      </c>
      <c r="T7">
        <v>0</v>
      </c>
      <c r="U7">
        <v>418.77</v>
      </c>
      <c r="V7">
        <v>8.25</v>
      </c>
      <c r="W7">
        <v>22.895565999999999</v>
      </c>
      <c r="X7">
        <v>77.470100000000002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43.574399999999997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11.04</v>
      </c>
      <c r="AS7">
        <v>10.089</v>
      </c>
      <c r="AT7">
        <v>13.760748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1633.2578659999999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402.75</v>
      </c>
      <c r="L8">
        <v>217.69</v>
      </c>
      <c r="M8">
        <v>43.599795</v>
      </c>
      <c r="N8">
        <v>115.2473</v>
      </c>
      <c r="O8">
        <v>61.83</v>
      </c>
      <c r="P8">
        <v>58.527500000000003</v>
      </c>
      <c r="Q8">
        <v>11.696270999999999</v>
      </c>
      <c r="R8">
        <v>22.290533</v>
      </c>
      <c r="S8">
        <v>14.142248</v>
      </c>
      <c r="T8">
        <v>0</v>
      </c>
      <c r="U8">
        <v>418.77</v>
      </c>
      <c r="V8">
        <v>8.25</v>
      </c>
      <c r="W8">
        <v>22.895565999999999</v>
      </c>
      <c r="X8">
        <v>77.470100000000002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43.574399999999997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11.04</v>
      </c>
      <c r="AS8">
        <v>10.089</v>
      </c>
      <c r="AT8">
        <v>10.999396000000001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1626.7430089999998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376.58481599999999</v>
      </c>
      <c r="L9">
        <v>217.69</v>
      </c>
      <c r="M9">
        <v>43.2256</v>
      </c>
      <c r="N9">
        <v>101.2473</v>
      </c>
      <c r="O9">
        <v>61.83</v>
      </c>
      <c r="P9">
        <v>58.527500000000003</v>
      </c>
      <c r="Q9">
        <v>11.696270999999999</v>
      </c>
      <c r="R9">
        <v>22.290533</v>
      </c>
      <c r="S9">
        <v>14.142248</v>
      </c>
      <c r="T9">
        <v>0</v>
      </c>
      <c r="U9">
        <v>418.77</v>
      </c>
      <c r="V9">
        <v>8.25</v>
      </c>
      <c r="W9">
        <v>22.895565999999999</v>
      </c>
      <c r="X9">
        <v>77.470100000000002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43.574399999999997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11.04</v>
      </c>
      <c r="AS9">
        <v>14.7972</v>
      </c>
      <c r="AT9">
        <v>13.760748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1593.673182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377.59935999999999</v>
      </c>
      <c r="L10">
        <v>217.69</v>
      </c>
      <c r="M10">
        <v>43.2256</v>
      </c>
      <c r="N10">
        <v>87.247299999999996</v>
      </c>
      <c r="O10">
        <v>61.83</v>
      </c>
      <c r="P10">
        <v>58.527500000000003</v>
      </c>
      <c r="Q10">
        <v>11.696270999999999</v>
      </c>
      <c r="R10">
        <v>22.290533</v>
      </c>
      <c r="S10">
        <v>14.142248</v>
      </c>
      <c r="T10">
        <v>0</v>
      </c>
      <c r="U10">
        <v>418.77</v>
      </c>
      <c r="V10">
        <v>8.25</v>
      </c>
      <c r="W10">
        <v>22.895565999999999</v>
      </c>
      <c r="X10">
        <v>77.470100000000002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43.574399999999997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11.04</v>
      </c>
      <c r="AS10">
        <v>14.7972</v>
      </c>
      <c r="AT10">
        <v>13.760748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1580.6877259999999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377.59958899999998</v>
      </c>
      <c r="L11">
        <v>217.69</v>
      </c>
      <c r="M11">
        <v>43.2256</v>
      </c>
      <c r="N11">
        <v>81.247299999999996</v>
      </c>
      <c r="O11">
        <v>61.83</v>
      </c>
      <c r="P11">
        <v>58.527500000000003</v>
      </c>
      <c r="Q11">
        <v>11.696270999999999</v>
      </c>
      <c r="R11">
        <v>22.290533</v>
      </c>
      <c r="S11">
        <v>14.142248</v>
      </c>
      <c r="T11">
        <v>0</v>
      </c>
      <c r="U11">
        <v>418.77</v>
      </c>
      <c r="V11">
        <v>8.25</v>
      </c>
      <c r="W11">
        <v>22.895565999999999</v>
      </c>
      <c r="X11">
        <v>77.470100000000002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52.029000000000003</v>
      </c>
      <c r="AL11">
        <v>10.458</v>
      </c>
      <c r="AM11">
        <v>0</v>
      </c>
      <c r="AN11">
        <v>0.57389999999999997</v>
      </c>
      <c r="AO11">
        <v>0</v>
      </c>
      <c r="AP11">
        <v>6.4050000000000002</v>
      </c>
      <c r="AQ11">
        <v>0</v>
      </c>
      <c r="AR11">
        <v>11.04</v>
      </c>
      <c r="AS11">
        <v>10.089</v>
      </c>
      <c r="AT11">
        <v>13.760748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1573.8227549999999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377.59935999999999</v>
      </c>
      <c r="L12">
        <v>217.69</v>
      </c>
      <c r="M12">
        <v>43.2256</v>
      </c>
      <c r="N12">
        <v>81.247299999999996</v>
      </c>
      <c r="O12">
        <v>61.83</v>
      </c>
      <c r="P12">
        <v>58.527500000000003</v>
      </c>
      <c r="Q12">
        <v>11.696270999999999</v>
      </c>
      <c r="R12">
        <v>22.290533</v>
      </c>
      <c r="S12">
        <v>14.142248</v>
      </c>
      <c r="T12">
        <v>0</v>
      </c>
      <c r="U12">
        <v>418.77</v>
      </c>
      <c r="V12">
        <v>9.9807369999999995</v>
      </c>
      <c r="W12">
        <v>22.895565999999999</v>
      </c>
      <c r="X12">
        <v>77.470100000000002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52.029000000000003</v>
      </c>
      <c r="AL12">
        <v>10.458</v>
      </c>
      <c r="AM12">
        <v>0</v>
      </c>
      <c r="AN12">
        <v>0.57389999999999997</v>
      </c>
      <c r="AO12">
        <v>0</v>
      </c>
      <c r="AP12">
        <v>6.4050000000000002</v>
      </c>
      <c r="AQ12">
        <v>0</v>
      </c>
      <c r="AR12">
        <v>11.04</v>
      </c>
      <c r="AS12">
        <v>10.089</v>
      </c>
      <c r="AT12">
        <v>13.760748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1575.553263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377.59958899999998</v>
      </c>
      <c r="L13">
        <v>217.69</v>
      </c>
      <c r="M13">
        <v>55.2256</v>
      </c>
      <c r="N13">
        <v>118.125</v>
      </c>
      <c r="O13">
        <v>61.83</v>
      </c>
      <c r="P13">
        <v>58.2575</v>
      </c>
      <c r="Q13">
        <v>11.696270999999999</v>
      </c>
      <c r="R13">
        <v>22.290533</v>
      </c>
      <c r="S13">
        <v>14.142248</v>
      </c>
      <c r="T13">
        <v>0</v>
      </c>
      <c r="U13">
        <v>418.77</v>
      </c>
      <c r="V13">
        <v>9.9807369999999995</v>
      </c>
      <c r="W13">
        <v>22.699866</v>
      </c>
      <c r="X13">
        <v>76.690100000000001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52.029000000000003</v>
      </c>
      <c r="AL13">
        <v>10.458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11.04</v>
      </c>
      <c r="AS13">
        <v>10.089</v>
      </c>
      <c r="AT13">
        <v>13.760748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1619.342492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377.59935999999999</v>
      </c>
      <c r="L14">
        <v>217.69</v>
      </c>
      <c r="M14">
        <v>50.2256</v>
      </c>
      <c r="N14">
        <v>71.247299999999996</v>
      </c>
      <c r="O14">
        <v>61.83</v>
      </c>
      <c r="P14">
        <v>58.2575</v>
      </c>
      <c r="Q14">
        <v>11.696270999999999</v>
      </c>
      <c r="R14">
        <v>22.290533</v>
      </c>
      <c r="S14">
        <v>14.142248</v>
      </c>
      <c r="T14">
        <v>0</v>
      </c>
      <c r="U14">
        <v>418.77</v>
      </c>
      <c r="V14">
        <v>9.9807369999999995</v>
      </c>
      <c r="W14">
        <v>22.699866</v>
      </c>
      <c r="X14">
        <v>76.989407999999997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52.029000000000003</v>
      </c>
      <c r="AL14">
        <v>10.458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11.04</v>
      </c>
      <c r="AS14">
        <v>10.089</v>
      </c>
      <c r="AT14">
        <v>13.760748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1567.7638709999999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397.5</v>
      </c>
      <c r="L15">
        <v>217.69</v>
      </c>
      <c r="M15">
        <v>43.2256</v>
      </c>
      <c r="N15">
        <v>101.2473</v>
      </c>
      <c r="O15">
        <v>61.83</v>
      </c>
      <c r="P15">
        <v>58.2575</v>
      </c>
      <c r="Q15">
        <v>11.696270999999999</v>
      </c>
      <c r="R15">
        <v>22.290533</v>
      </c>
      <c r="S15">
        <v>14.142248</v>
      </c>
      <c r="T15">
        <v>0</v>
      </c>
      <c r="U15">
        <v>418.77</v>
      </c>
      <c r="V15">
        <v>9.9807369999999995</v>
      </c>
      <c r="W15">
        <v>22.699866</v>
      </c>
      <c r="X15">
        <v>76.989407999999997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52.029000000000003</v>
      </c>
      <c r="AL15">
        <v>10.458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11.04</v>
      </c>
      <c r="AS15">
        <v>10.089</v>
      </c>
      <c r="AT15">
        <v>11.653123000000001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1608.5568860000001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376.58664299999998</v>
      </c>
      <c r="L16">
        <v>217.69</v>
      </c>
      <c r="M16">
        <v>43.2256</v>
      </c>
      <c r="N16">
        <v>118.125</v>
      </c>
      <c r="O16">
        <v>61.83</v>
      </c>
      <c r="P16">
        <v>58.2575</v>
      </c>
      <c r="Q16">
        <v>11.696270999999999</v>
      </c>
      <c r="R16">
        <v>22.290533</v>
      </c>
      <c r="S16">
        <v>14.142248</v>
      </c>
      <c r="T16">
        <v>0</v>
      </c>
      <c r="U16">
        <v>418.77</v>
      </c>
      <c r="V16">
        <v>9.9807369999999995</v>
      </c>
      <c r="W16">
        <v>22.699866</v>
      </c>
      <c r="X16">
        <v>76.989407999999997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52.029000000000003</v>
      </c>
      <c r="AL16">
        <v>10.458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11.04</v>
      </c>
      <c r="AS16">
        <v>10.089</v>
      </c>
      <c r="AT16">
        <v>13.484794000000001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1606.3528999999999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376.58298300000001</v>
      </c>
      <c r="L17">
        <v>217.69</v>
      </c>
      <c r="M17">
        <v>69.2256</v>
      </c>
      <c r="N17">
        <v>118.125</v>
      </c>
      <c r="O17">
        <v>61.83</v>
      </c>
      <c r="P17">
        <v>58.2575</v>
      </c>
      <c r="Q17">
        <v>11.696270999999999</v>
      </c>
      <c r="R17">
        <v>22.290533</v>
      </c>
      <c r="S17">
        <v>14.142248</v>
      </c>
      <c r="T17">
        <v>0</v>
      </c>
      <c r="U17">
        <v>418.77</v>
      </c>
      <c r="V17">
        <v>9.9807369999999995</v>
      </c>
      <c r="W17">
        <v>22.699866</v>
      </c>
      <c r="X17">
        <v>76.989407999999997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52.029000000000003</v>
      </c>
      <c r="AL17">
        <v>10.458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11.04</v>
      </c>
      <c r="AS17">
        <v>10.7616</v>
      </c>
      <c r="AT17">
        <v>13.760748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1633.2977940000001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376.58664299999998</v>
      </c>
      <c r="L18">
        <v>217.69</v>
      </c>
      <c r="M18">
        <v>48.2256</v>
      </c>
      <c r="N18">
        <v>118.125</v>
      </c>
      <c r="O18">
        <v>61.83</v>
      </c>
      <c r="P18">
        <v>58.2575</v>
      </c>
      <c r="Q18">
        <v>11.696270999999999</v>
      </c>
      <c r="R18">
        <v>22.290533</v>
      </c>
      <c r="S18">
        <v>14.142248</v>
      </c>
      <c r="T18">
        <v>0</v>
      </c>
      <c r="U18">
        <v>418.77</v>
      </c>
      <c r="V18">
        <v>9.9807369999999995</v>
      </c>
      <c r="W18">
        <v>22.699866</v>
      </c>
      <c r="X18">
        <v>76.989407999999997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52.029000000000003</v>
      </c>
      <c r="AL18">
        <v>10.458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11.04</v>
      </c>
      <c r="AS18">
        <v>10.7616</v>
      </c>
      <c r="AT18">
        <v>13.760748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1612.3014539999999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376.58298300000001</v>
      </c>
      <c r="L19">
        <v>217.69</v>
      </c>
      <c r="M19">
        <v>43.2256</v>
      </c>
      <c r="N19">
        <v>101.2473</v>
      </c>
      <c r="O19">
        <v>61.83</v>
      </c>
      <c r="P19">
        <v>58.2575</v>
      </c>
      <c r="Q19">
        <v>11.696270999999999</v>
      </c>
      <c r="R19">
        <v>22.290533</v>
      </c>
      <c r="S19">
        <v>14.142248</v>
      </c>
      <c r="T19">
        <v>0</v>
      </c>
      <c r="U19">
        <v>418.77</v>
      </c>
      <c r="V19">
        <v>9.9807369999999995</v>
      </c>
      <c r="W19">
        <v>22.699866</v>
      </c>
      <c r="X19">
        <v>76.989407999999997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43.574399999999997</v>
      </c>
      <c r="AH19">
        <v>18.940000000000001</v>
      </c>
      <c r="AI19">
        <v>0</v>
      </c>
      <c r="AJ19">
        <v>0</v>
      </c>
      <c r="AK19">
        <v>52.029000000000003</v>
      </c>
      <c r="AL19">
        <v>10.458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11.04</v>
      </c>
      <c r="AS19">
        <v>10.7616</v>
      </c>
      <c r="AT19">
        <v>13.760748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1609.3600940000001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376.58664299999998</v>
      </c>
      <c r="L20">
        <v>217.69</v>
      </c>
      <c r="M20">
        <v>67.2256</v>
      </c>
      <c r="N20">
        <v>118.125</v>
      </c>
      <c r="O20">
        <v>61.83</v>
      </c>
      <c r="P20">
        <v>58.2575</v>
      </c>
      <c r="Q20">
        <v>11.696270999999999</v>
      </c>
      <c r="R20">
        <v>22.290533</v>
      </c>
      <c r="S20">
        <v>14.142248</v>
      </c>
      <c r="T20">
        <v>0</v>
      </c>
      <c r="U20">
        <v>418.77</v>
      </c>
      <c r="V20">
        <v>9.9807369999999995</v>
      </c>
      <c r="W20">
        <v>22.699866</v>
      </c>
      <c r="X20">
        <v>76.690100000000001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43.574399999999997</v>
      </c>
      <c r="AH20">
        <v>18.940000000000001</v>
      </c>
      <c r="AI20">
        <v>0</v>
      </c>
      <c r="AJ20">
        <v>0</v>
      </c>
      <c r="AK20">
        <v>52.029000000000003</v>
      </c>
      <c r="AL20">
        <v>10.458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11.04</v>
      </c>
      <c r="AS20">
        <v>10.7616</v>
      </c>
      <c r="AT20">
        <v>13.760748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1649.9421460000001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376.58298300000001</v>
      </c>
      <c r="L21">
        <v>217.69</v>
      </c>
      <c r="M21">
        <v>89.2256</v>
      </c>
      <c r="N21">
        <v>118.125</v>
      </c>
      <c r="O21">
        <v>61.83</v>
      </c>
      <c r="P21">
        <v>71.527500000000003</v>
      </c>
      <c r="Q21">
        <v>11.696270999999999</v>
      </c>
      <c r="R21">
        <v>22.290533</v>
      </c>
      <c r="S21">
        <v>14.142248</v>
      </c>
      <c r="T21">
        <v>0</v>
      </c>
      <c r="U21">
        <v>418.77</v>
      </c>
      <c r="V21">
        <v>9.9807369999999995</v>
      </c>
      <c r="W21">
        <v>22.699866</v>
      </c>
      <c r="X21">
        <v>76.690100000000001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43.574399999999997</v>
      </c>
      <c r="AH21">
        <v>18.940000000000001</v>
      </c>
      <c r="AI21">
        <v>0</v>
      </c>
      <c r="AJ21">
        <v>0</v>
      </c>
      <c r="AK21">
        <v>52.029000000000003</v>
      </c>
      <c r="AL21">
        <v>10.458</v>
      </c>
      <c r="AM21">
        <v>0</v>
      </c>
      <c r="AN21">
        <v>0.57389999999999997</v>
      </c>
      <c r="AO21">
        <v>0</v>
      </c>
      <c r="AP21">
        <v>7.0454999999999997</v>
      </c>
      <c r="AQ21">
        <v>0</v>
      </c>
      <c r="AR21">
        <v>48.576000000000001</v>
      </c>
      <c r="AS21">
        <v>24.48264</v>
      </c>
      <c r="AT21">
        <v>13.760748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1740.9490260000002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376.58664299999998</v>
      </c>
      <c r="L22">
        <v>217.69</v>
      </c>
      <c r="M22">
        <v>79.2256</v>
      </c>
      <c r="N22">
        <v>118.125</v>
      </c>
      <c r="O22">
        <v>61.83</v>
      </c>
      <c r="P22">
        <v>58.2575</v>
      </c>
      <c r="Q22">
        <v>11.696270999999999</v>
      </c>
      <c r="R22">
        <v>22.290533</v>
      </c>
      <c r="S22">
        <v>14.142248</v>
      </c>
      <c r="T22">
        <v>0</v>
      </c>
      <c r="U22">
        <v>418.77</v>
      </c>
      <c r="V22">
        <v>9.9074530000000003</v>
      </c>
      <c r="W22">
        <v>22.575600000000001</v>
      </c>
      <c r="X22">
        <v>76.690100000000001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43.574399999999997</v>
      </c>
      <c r="AH22">
        <v>18.940000000000001</v>
      </c>
      <c r="AI22">
        <v>0</v>
      </c>
      <c r="AJ22">
        <v>0</v>
      </c>
      <c r="AK22">
        <v>52.029000000000003</v>
      </c>
      <c r="AL22">
        <v>10.458</v>
      </c>
      <c r="AM22">
        <v>0</v>
      </c>
      <c r="AN22">
        <v>0.57389999999999997</v>
      </c>
      <c r="AO22">
        <v>0</v>
      </c>
      <c r="AP22">
        <v>7.0454999999999997</v>
      </c>
      <c r="AQ22">
        <v>0</v>
      </c>
      <c r="AR22">
        <v>48.576000000000001</v>
      </c>
      <c r="AS22">
        <v>24.48264</v>
      </c>
      <c r="AT22">
        <v>13.441234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1717.165622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376.378579</v>
      </c>
      <c r="L23">
        <v>317.69</v>
      </c>
      <c r="M23">
        <v>53.2256</v>
      </c>
      <c r="N23">
        <v>118.125</v>
      </c>
      <c r="O23">
        <v>58.189500000000002</v>
      </c>
      <c r="P23">
        <v>58.2575</v>
      </c>
      <c r="Q23">
        <v>11.608074999999999</v>
      </c>
      <c r="R23">
        <v>19.412177</v>
      </c>
      <c r="S23">
        <v>13.456263999999999</v>
      </c>
      <c r="T23">
        <v>0</v>
      </c>
      <c r="U23">
        <v>418.77</v>
      </c>
      <c r="V23">
        <v>10.192481000000001</v>
      </c>
      <c r="W23">
        <v>22.555599999999998</v>
      </c>
      <c r="X23">
        <v>76.690100000000001</v>
      </c>
      <c r="Y23">
        <v>0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3.8490000000000002</v>
      </c>
      <c r="AF23">
        <v>6.4089999999999998</v>
      </c>
      <c r="AG23">
        <v>43.574399999999997</v>
      </c>
      <c r="AH23">
        <v>18.940000000000001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5.8925999999999998</v>
      </c>
      <c r="AQ23">
        <v>0</v>
      </c>
      <c r="AR23">
        <v>14.352</v>
      </c>
      <c r="AS23">
        <v>24.48264</v>
      </c>
      <c r="AT23">
        <v>13.760748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1758.5500040000002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376.382971</v>
      </c>
      <c r="L24">
        <v>317.69</v>
      </c>
      <c r="M24">
        <v>78.982201000000003</v>
      </c>
      <c r="N24">
        <v>118.125</v>
      </c>
      <c r="O24">
        <v>61.83</v>
      </c>
      <c r="P24">
        <v>72.072000000000003</v>
      </c>
      <c r="Q24">
        <v>11.608074999999999</v>
      </c>
      <c r="R24">
        <v>20.683686000000002</v>
      </c>
      <c r="S24">
        <v>13.791967</v>
      </c>
      <c r="T24">
        <v>0</v>
      </c>
      <c r="U24">
        <v>418.77</v>
      </c>
      <c r="V24">
        <v>10.357068</v>
      </c>
      <c r="W24">
        <v>22.555599999999998</v>
      </c>
      <c r="X24">
        <v>76.690100000000001</v>
      </c>
      <c r="Y24">
        <v>0</v>
      </c>
      <c r="Z24">
        <v>0</v>
      </c>
      <c r="AA24">
        <v>0</v>
      </c>
      <c r="AB24">
        <v>13.17004</v>
      </c>
      <c r="AC24">
        <v>9.6778399999999998</v>
      </c>
      <c r="AD24">
        <v>0</v>
      </c>
      <c r="AE24">
        <v>4.1055999999999999</v>
      </c>
      <c r="AF24">
        <v>6.4089999999999998</v>
      </c>
      <c r="AG24">
        <v>43.574399999999997</v>
      </c>
      <c r="AH24">
        <v>18.940000000000001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5.8925999999999998</v>
      </c>
      <c r="AQ24">
        <v>0</v>
      </c>
      <c r="AR24">
        <v>11.04</v>
      </c>
      <c r="AS24">
        <v>24.48264</v>
      </c>
      <c r="AT24">
        <v>13.760748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1813.6524360000005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376.378579</v>
      </c>
      <c r="L25">
        <v>317.69</v>
      </c>
      <c r="M25">
        <v>92</v>
      </c>
      <c r="N25">
        <v>118.125</v>
      </c>
      <c r="O25">
        <v>61.83</v>
      </c>
      <c r="P25">
        <v>72.072000000000003</v>
      </c>
      <c r="Q25">
        <v>11.608074999999999</v>
      </c>
      <c r="R25">
        <v>19.412177</v>
      </c>
      <c r="S25">
        <v>13.456263999999999</v>
      </c>
      <c r="T25">
        <v>0</v>
      </c>
      <c r="U25">
        <v>418.77</v>
      </c>
      <c r="V25">
        <v>10.357068</v>
      </c>
      <c r="W25">
        <v>22.555599999999998</v>
      </c>
      <c r="X25">
        <v>122.26090000000001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14.113</v>
      </c>
      <c r="AF25">
        <v>6.4089999999999998</v>
      </c>
      <c r="AG25">
        <v>43.574399999999997</v>
      </c>
      <c r="AH25">
        <v>23.390899999999998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11.04</v>
      </c>
      <c r="AS25">
        <v>14.7972</v>
      </c>
      <c r="AT25">
        <v>13.760748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1870.9187910000003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376.382971</v>
      </c>
      <c r="L26">
        <v>317.69</v>
      </c>
      <c r="M26">
        <v>92</v>
      </c>
      <c r="N26">
        <v>118.125</v>
      </c>
      <c r="O26">
        <v>61.83</v>
      </c>
      <c r="P26">
        <v>72.072000000000003</v>
      </c>
      <c r="Q26">
        <v>11.608074999999999</v>
      </c>
      <c r="R26">
        <v>19.412177</v>
      </c>
      <c r="S26">
        <v>13.456263999999999</v>
      </c>
      <c r="T26">
        <v>0</v>
      </c>
      <c r="U26">
        <v>418.77</v>
      </c>
      <c r="V26">
        <v>10.17144</v>
      </c>
      <c r="W26">
        <v>22.555599999999998</v>
      </c>
      <c r="X26">
        <v>122.26090000000001</v>
      </c>
      <c r="Y26">
        <v>0</v>
      </c>
      <c r="Z26">
        <v>0</v>
      </c>
      <c r="AA26">
        <v>6.6360000000000001</v>
      </c>
      <c r="AB26">
        <v>13.17004</v>
      </c>
      <c r="AC26">
        <v>9.6778399999999998</v>
      </c>
      <c r="AD26">
        <v>0</v>
      </c>
      <c r="AE26">
        <v>14.113</v>
      </c>
      <c r="AF26">
        <v>6.4089999999999998</v>
      </c>
      <c r="AG26">
        <v>43.574399999999997</v>
      </c>
      <c r="AH26">
        <v>46.781799999999997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11.04</v>
      </c>
      <c r="AS26">
        <v>14.7972</v>
      </c>
      <c r="AT26">
        <v>13.760748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1900.7644550000002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563</v>
      </c>
      <c r="L27">
        <v>377.69</v>
      </c>
      <c r="M27">
        <v>92</v>
      </c>
      <c r="N27">
        <v>118.125</v>
      </c>
      <c r="O27">
        <v>61.83</v>
      </c>
      <c r="P27">
        <v>87.072000000000003</v>
      </c>
      <c r="Q27">
        <v>14.423299999999999</v>
      </c>
      <c r="R27">
        <v>28.157699999999998</v>
      </c>
      <c r="S27">
        <v>18.0505</v>
      </c>
      <c r="T27">
        <v>0</v>
      </c>
      <c r="U27">
        <v>418.77</v>
      </c>
      <c r="V27">
        <v>14.3546</v>
      </c>
      <c r="W27">
        <v>37.164499999999997</v>
      </c>
      <c r="X27">
        <v>122.26090000000001</v>
      </c>
      <c r="Y27">
        <v>0</v>
      </c>
      <c r="Z27">
        <v>0</v>
      </c>
      <c r="AA27">
        <v>14.04936</v>
      </c>
      <c r="AB27">
        <v>13.17004</v>
      </c>
      <c r="AC27">
        <v>9.6778399999999998</v>
      </c>
      <c r="AD27">
        <v>0</v>
      </c>
      <c r="AE27">
        <v>14.113</v>
      </c>
      <c r="AF27">
        <v>6.4089999999999998</v>
      </c>
      <c r="AG27">
        <v>43.574399999999997</v>
      </c>
      <c r="AH27">
        <v>70.172700000000006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1.1529</v>
      </c>
      <c r="AQ27">
        <v>0</v>
      </c>
      <c r="AR27">
        <v>11.04</v>
      </c>
      <c r="AS27">
        <v>14.7972</v>
      </c>
      <c r="AT27">
        <v>13.760748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2227.8765880000005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686.44209999999998</v>
      </c>
      <c r="L28">
        <v>507.69</v>
      </c>
      <c r="M28">
        <v>92</v>
      </c>
      <c r="N28">
        <v>118.125</v>
      </c>
      <c r="O28">
        <v>61.83</v>
      </c>
      <c r="P28">
        <v>103.96875</v>
      </c>
      <c r="Q28">
        <v>19.117699999999999</v>
      </c>
      <c r="R28">
        <v>37.162999999999997</v>
      </c>
      <c r="S28">
        <v>23.146999999999998</v>
      </c>
      <c r="T28">
        <v>0</v>
      </c>
      <c r="U28">
        <v>418.77</v>
      </c>
      <c r="V28">
        <v>16.3325</v>
      </c>
      <c r="W28">
        <v>46.399079999999998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43.574399999999997</v>
      </c>
      <c r="AH28">
        <v>70.172700000000006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1.1529</v>
      </c>
      <c r="AQ28">
        <v>0</v>
      </c>
      <c r="AR28">
        <v>11.04</v>
      </c>
      <c r="AS28">
        <v>14.7972</v>
      </c>
      <c r="AT28">
        <v>13.760748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2562.5937429999999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496</v>
      </c>
      <c r="M29">
        <v>92</v>
      </c>
      <c r="N29">
        <v>118.125</v>
      </c>
      <c r="O29">
        <v>61.83</v>
      </c>
      <c r="P29">
        <v>103.96875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16.3325</v>
      </c>
      <c r="W29">
        <v>46.399079999999998</v>
      </c>
      <c r="X29">
        <v>147.515625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43.574399999999997</v>
      </c>
      <c r="AH29">
        <v>93.563599999999994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5.6364000000000001</v>
      </c>
      <c r="AQ29">
        <v>15.372</v>
      </c>
      <c r="AR29">
        <v>11.04</v>
      </c>
      <c r="AS29">
        <v>14.7972</v>
      </c>
      <c r="AT29">
        <v>13.760748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2628.3908029999993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679.03319999999997</v>
      </c>
      <c r="L30">
        <v>546</v>
      </c>
      <c r="M30">
        <v>92</v>
      </c>
      <c r="N30">
        <v>118.125</v>
      </c>
      <c r="O30">
        <v>61.83</v>
      </c>
      <c r="P30">
        <v>103.96875</v>
      </c>
      <c r="Q30">
        <v>17.125599999999999</v>
      </c>
      <c r="R30">
        <v>33.384799999999998</v>
      </c>
      <c r="S30">
        <v>21.293600000000001</v>
      </c>
      <c r="T30">
        <v>0</v>
      </c>
      <c r="U30">
        <v>418.77</v>
      </c>
      <c r="V30">
        <v>16.3325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43.574399999999997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5.6364000000000001</v>
      </c>
      <c r="AQ30">
        <v>30.744</v>
      </c>
      <c r="AR30">
        <v>11.04</v>
      </c>
      <c r="AS30">
        <v>15.87336</v>
      </c>
      <c r="AT30">
        <v>13.760748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2746.3447629999996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653.15250000000003</v>
      </c>
      <c r="M31">
        <v>92</v>
      </c>
      <c r="N31">
        <v>118.125</v>
      </c>
      <c r="O31">
        <v>61.83</v>
      </c>
      <c r="P31">
        <v>103.96875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16.3325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43.574399999999997</v>
      </c>
      <c r="AH31">
        <v>116.9545</v>
      </c>
      <c r="AI31">
        <v>16.548999999999999</v>
      </c>
      <c r="AJ31">
        <v>0</v>
      </c>
      <c r="AK31">
        <v>52.029000000000003</v>
      </c>
      <c r="AL31">
        <v>66.814999999999998</v>
      </c>
      <c r="AM31">
        <v>0</v>
      </c>
      <c r="AN31">
        <v>0.57389999999999997</v>
      </c>
      <c r="AO31">
        <v>0</v>
      </c>
      <c r="AP31">
        <v>5.6364000000000001</v>
      </c>
      <c r="AQ31">
        <v>46.116</v>
      </c>
      <c r="AR31">
        <v>11.04</v>
      </c>
      <c r="AS31">
        <v>15.87336</v>
      </c>
      <c r="AT31">
        <v>13.760748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3032.4201669999993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653.15250000000003</v>
      </c>
      <c r="M32">
        <v>92</v>
      </c>
      <c r="N32">
        <v>118.125</v>
      </c>
      <c r="O32">
        <v>61.83</v>
      </c>
      <c r="P32">
        <v>103.96875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16.3325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43.574399999999997</v>
      </c>
      <c r="AH32">
        <v>116.9545</v>
      </c>
      <c r="AI32">
        <v>16.548999999999999</v>
      </c>
      <c r="AJ32">
        <v>0</v>
      </c>
      <c r="AK32">
        <v>52.029000000000003</v>
      </c>
      <c r="AL32">
        <v>66.814999999999998</v>
      </c>
      <c r="AM32">
        <v>0</v>
      </c>
      <c r="AN32">
        <v>0.57389999999999997</v>
      </c>
      <c r="AO32">
        <v>0</v>
      </c>
      <c r="AP32">
        <v>5.6364000000000001</v>
      </c>
      <c r="AQ32">
        <v>61.488</v>
      </c>
      <c r="AR32">
        <v>16.559999999999999</v>
      </c>
      <c r="AS32">
        <v>15.87336</v>
      </c>
      <c r="AT32">
        <v>13.760748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3053.3121669999991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653.15250000000003</v>
      </c>
      <c r="M33">
        <v>92</v>
      </c>
      <c r="N33">
        <v>118.125</v>
      </c>
      <c r="O33">
        <v>61.83</v>
      </c>
      <c r="P33">
        <v>103.96875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16.3325</v>
      </c>
      <c r="W33">
        <v>46.399079999999998</v>
      </c>
      <c r="X33">
        <v>147.515625</v>
      </c>
      <c r="Y33">
        <v>0</v>
      </c>
      <c r="Z33">
        <v>13.1076</v>
      </c>
      <c r="AA33">
        <v>28.09872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52.029000000000003</v>
      </c>
      <c r="AL33">
        <v>66.814999999999998</v>
      </c>
      <c r="AM33">
        <v>0</v>
      </c>
      <c r="AN33">
        <v>0.57389999999999997</v>
      </c>
      <c r="AO33">
        <v>0</v>
      </c>
      <c r="AP33">
        <v>1.1529</v>
      </c>
      <c r="AQ33">
        <v>61.488</v>
      </c>
      <c r="AR33">
        <v>48.576000000000001</v>
      </c>
      <c r="AS33">
        <v>24.48264</v>
      </c>
      <c r="AT33">
        <v>13.760748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3075.4045869999995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653.15250000000003</v>
      </c>
      <c r="M34">
        <v>92</v>
      </c>
      <c r="N34">
        <v>118.125</v>
      </c>
      <c r="O34">
        <v>61.83</v>
      </c>
      <c r="P34">
        <v>103.96875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16.3325</v>
      </c>
      <c r="W34">
        <v>46.399079999999998</v>
      </c>
      <c r="X34">
        <v>147.515625</v>
      </c>
      <c r="Y34">
        <v>0</v>
      </c>
      <c r="Z34">
        <v>13.1076</v>
      </c>
      <c r="AA34">
        <v>28.09872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52.029000000000003</v>
      </c>
      <c r="AL34">
        <v>66.814999999999998</v>
      </c>
      <c r="AM34">
        <v>0</v>
      </c>
      <c r="AN34">
        <v>0.57389999999999997</v>
      </c>
      <c r="AO34">
        <v>0</v>
      </c>
      <c r="AP34">
        <v>1.1529</v>
      </c>
      <c r="AQ34">
        <v>61.488</v>
      </c>
      <c r="AR34">
        <v>48.576000000000001</v>
      </c>
      <c r="AS34">
        <v>24.48264</v>
      </c>
      <c r="AT34">
        <v>13.760748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3075.4045869999995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653.15250000000003</v>
      </c>
      <c r="M35">
        <v>92</v>
      </c>
      <c r="N35">
        <v>118.125</v>
      </c>
      <c r="O35">
        <v>61.83</v>
      </c>
      <c r="P35">
        <v>103.96875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16.3325</v>
      </c>
      <c r="W35">
        <v>46.399079999999998</v>
      </c>
      <c r="X35">
        <v>136.37</v>
      </c>
      <c r="Y35">
        <v>0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52.029000000000003</v>
      </c>
      <c r="AL35">
        <v>23.24</v>
      </c>
      <c r="AM35">
        <v>0</v>
      </c>
      <c r="AN35">
        <v>0.57389999999999997</v>
      </c>
      <c r="AO35">
        <v>0</v>
      </c>
      <c r="AP35">
        <v>1.1529</v>
      </c>
      <c r="AQ35">
        <v>61.488</v>
      </c>
      <c r="AR35">
        <v>16.559999999999999</v>
      </c>
      <c r="AS35">
        <v>24.48264</v>
      </c>
      <c r="AT35">
        <v>13.760748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2988.6679619999991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653.15250000000003</v>
      </c>
      <c r="M36">
        <v>92</v>
      </c>
      <c r="N36">
        <v>118.125</v>
      </c>
      <c r="O36">
        <v>61.83</v>
      </c>
      <c r="P36">
        <v>103.96875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16.3325</v>
      </c>
      <c r="W36">
        <v>46.399079999999998</v>
      </c>
      <c r="X36">
        <v>131.125</v>
      </c>
      <c r="Y36">
        <v>0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43.574399999999997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10.458</v>
      </c>
      <c r="AM36">
        <v>0</v>
      </c>
      <c r="AN36">
        <v>0.57389999999999997</v>
      </c>
      <c r="AO36">
        <v>0</v>
      </c>
      <c r="AP36">
        <v>1.1529</v>
      </c>
      <c r="AQ36">
        <v>61.488</v>
      </c>
      <c r="AR36">
        <v>13.247999999999999</v>
      </c>
      <c r="AS36">
        <v>24.48264</v>
      </c>
      <c r="AT36">
        <v>13.760748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2922.7275059999997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653.15250000000003</v>
      </c>
      <c r="M37">
        <v>92</v>
      </c>
      <c r="N37">
        <v>118.125</v>
      </c>
      <c r="O37">
        <v>61.83</v>
      </c>
      <c r="P37">
        <v>103.96875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16.3325</v>
      </c>
      <c r="W37">
        <v>46.399079999999998</v>
      </c>
      <c r="X37">
        <v>131.125</v>
      </c>
      <c r="Y37">
        <v>0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43.574399999999997</v>
      </c>
      <c r="AH37">
        <v>70.172700000000006</v>
      </c>
      <c r="AI37">
        <v>2.5459999999999998</v>
      </c>
      <c r="AJ37">
        <v>0</v>
      </c>
      <c r="AK37">
        <v>52.029000000000003</v>
      </c>
      <c r="AL37">
        <v>10.458</v>
      </c>
      <c r="AM37">
        <v>0</v>
      </c>
      <c r="AN37">
        <v>0.57389999999999997</v>
      </c>
      <c r="AO37">
        <v>0</v>
      </c>
      <c r="AP37">
        <v>1.1529</v>
      </c>
      <c r="AQ37">
        <v>61.488</v>
      </c>
      <c r="AR37">
        <v>13.247999999999999</v>
      </c>
      <c r="AS37">
        <v>14.7972</v>
      </c>
      <c r="AT37">
        <v>13.760748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2831.6078179999995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653.15250000000003</v>
      </c>
      <c r="M38">
        <v>92</v>
      </c>
      <c r="N38">
        <v>118.125</v>
      </c>
      <c r="O38">
        <v>61.83</v>
      </c>
      <c r="P38">
        <v>103.96875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16.3325</v>
      </c>
      <c r="W38">
        <v>46.399079999999998</v>
      </c>
      <c r="X38">
        <v>131.125</v>
      </c>
      <c r="Y38">
        <v>0</v>
      </c>
      <c r="Z38">
        <v>13.1076</v>
      </c>
      <c r="AA38">
        <v>28.09872</v>
      </c>
      <c r="AB38">
        <v>13.17004</v>
      </c>
      <c r="AC38">
        <v>8.1497600000000006</v>
      </c>
      <c r="AD38">
        <v>18.229800000000001</v>
      </c>
      <c r="AE38">
        <v>14.113</v>
      </c>
      <c r="AF38">
        <v>8.8740000000000006</v>
      </c>
      <c r="AG38">
        <v>43.574399999999997</v>
      </c>
      <c r="AH38">
        <v>46.781799999999997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1.1529</v>
      </c>
      <c r="AQ38">
        <v>53.55</v>
      </c>
      <c r="AR38">
        <v>13.247999999999999</v>
      </c>
      <c r="AS38">
        <v>14.7972</v>
      </c>
      <c r="AT38">
        <v>13.760748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2772.4139979999995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653.15250000000003</v>
      </c>
      <c r="M39">
        <v>92</v>
      </c>
      <c r="N39">
        <v>118.125</v>
      </c>
      <c r="O39">
        <v>61.83</v>
      </c>
      <c r="P39">
        <v>103.96875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16.3325</v>
      </c>
      <c r="W39">
        <v>46.399079999999998</v>
      </c>
      <c r="X39">
        <v>131.125</v>
      </c>
      <c r="Y39">
        <v>0</v>
      </c>
      <c r="Z39">
        <v>13.1076</v>
      </c>
      <c r="AA39">
        <v>28.09872</v>
      </c>
      <c r="AB39">
        <v>13.17004</v>
      </c>
      <c r="AC39">
        <v>0</v>
      </c>
      <c r="AD39">
        <v>18.229800000000001</v>
      </c>
      <c r="AE39">
        <v>14.113</v>
      </c>
      <c r="AF39">
        <v>8.8740000000000006</v>
      </c>
      <c r="AG39">
        <v>43.574399999999997</v>
      </c>
      <c r="AH39">
        <v>23.390899999999998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1.7934000000000001</v>
      </c>
      <c r="AQ39">
        <v>46.116</v>
      </c>
      <c r="AR39">
        <v>13.247999999999999</v>
      </c>
      <c r="AS39">
        <v>14.7972</v>
      </c>
      <c r="AT39">
        <v>13.760748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2734.0798379999992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653.15250000000003</v>
      </c>
      <c r="M40">
        <v>92</v>
      </c>
      <c r="N40">
        <v>118.125</v>
      </c>
      <c r="O40">
        <v>61.83</v>
      </c>
      <c r="P40">
        <v>103.96875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16.3325</v>
      </c>
      <c r="W40">
        <v>46.399079999999998</v>
      </c>
      <c r="X40">
        <v>131.125</v>
      </c>
      <c r="Y40">
        <v>0</v>
      </c>
      <c r="Z40">
        <v>13.1076</v>
      </c>
      <c r="AA40">
        <v>28.09872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43.574399999999997</v>
      </c>
      <c r="AH40">
        <v>23.390899999999998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1.7934000000000001</v>
      </c>
      <c r="AQ40">
        <v>46.116</v>
      </c>
      <c r="AR40">
        <v>13.247999999999999</v>
      </c>
      <c r="AS40">
        <v>14.7972</v>
      </c>
      <c r="AT40">
        <v>13.760748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2724.9649379999992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653.15250000000003</v>
      </c>
      <c r="M41">
        <v>92</v>
      </c>
      <c r="N41">
        <v>118.125</v>
      </c>
      <c r="O41">
        <v>61.83</v>
      </c>
      <c r="P41">
        <v>103.96875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16.3325</v>
      </c>
      <c r="W41">
        <v>46.399079999999998</v>
      </c>
      <c r="X41">
        <v>131.125</v>
      </c>
      <c r="Y41">
        <v>0</v>
      </c>
      <c r="Z41">
        <v>13.1076</v>
      </c>
      <c r="AA41">
        <v>28.09872</v>
      </c>
      <c r="AB41">
        <v>13.17004</v>
      </c>
      <c r="AC41">
        <v>0</v>
      </c>
      <c r="AD41">
        <v>9.1149000000000004</v>
      </c>
      <c r="AE41">
        <v>4.4904999999999999</v>
      </c>
      <c r="AF41">
        <v>8.8740000000000006</v>
      </c>
      <c r="AG41">
        <v>43.574399999999997</v>
      </c>
      <c r="AH41">
        <v>0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1.7934000000000001</v>
      </c>
      <c r="AQ41">
        <v>30.744</v>
      </c>
      <c r="AR41">
        <v>13.247999999999999</v>
      </c>
      <c r="AS41">
        <v>14.7972</v>
      </c>
      <c r="AT41">
        <v>13.760748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2676.5795379999995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653.15250000000003</v>
      </c>
      <c r="M42">
        <v>92</v>
      </c>
      <c r="N42">
        <v>118.125</v>
      </c>
      <c r="O42">
        <v>61.83</v>
      </c>
      <c r="P42">
        <v>103.96875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16.3325</v>
      </c>
      <c r="W42">
        <v>46.399079999999998</v>
      </c>
      <c r="X42">
        <v>131.125</v>
      </c>
      <c r="Y42">
        <v>0</v>
      </c>
      <c r="Z42">
        <v>13.1076</v>
      </c>
      <c r="AA42">
        <v>14.04936</v>
      </c>
      <c r="AB42">
        <v>13.17004</v>
      </c>
      <c r="AC42">
        <v>0</v>
      </c>
      <c r="AD42">
        <v>9.1149000000000004</v>
      </c>
      <c r="AE42">
        <v>4.4904999999999999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1.7934000000000001</v>
      </c>
      <c r="AQ42">
        <v>19.593</v>
      </c>
      <c r="AR42">
        <v>13.247999999999999</v>
      </c>
      <c r="AS42">
        <v>14.7972</v>
      </c>
      <c r="AT42">
        <v>13.455399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2651.073828999999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653.15250000000003</v>
      </c>
      <c r="M43">
        <v>92</v>
      </c>
      <c r="N43">
        <v>118.125</v>
      </c>
      <c r="O43">
        <v>61.83</v>
      </c>
      <c r="P43">
        <v>103.96875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16.3325</v>
      </c>
      <c r="W43">
        <v>46.399079999999998</v>
      </c>
      <c r="X43">
        <v>131.125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4.4904999999999999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1.7934000000000001</v>
      </c>
      <c r="AQ43">
        <v>15.372</v>
      </c>
      <c r="AR43">
        <v>11.04</v>
      </c>
      <c r="AS43">
        <v>14.7972</v>
      </c>
      <c r="AT43">
        <v>13.760748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2608.6158779999992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653.15250000000003</v>
      </c>
      <c r="M44">
        <v>92</v>
      </c>
      <c r="N44">
        <v>118.125</v>
      </c>
      <c r="O44">
        <v>61.83</v>
      </c>
      <c r="P44">
        <v>103.96875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16.3325</v>
      </c>
      <c r="W44">
        <v>46.399079999999998</v>
      </c>
      <c r="X44">
        <v>131.125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1.7934000000000001</v>
      </c>
      <c r="AQ44">
        <v>0</v>
      </c>
      <c r="AR44">
        <v>13.247999999999999</v>
      </c>
      <c r="AS44">
        <v>14.7972</v>
      </c>
      <c r="AT44">
        <v>13.760748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2595.4518779999994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653.15250000000003</v>
      </c>
      <c r="M45">
        <v>92</v>
      </c>
      <c r="N45">
        <v>118.125</v>
      </c>
      <c r="O45">
        <v>61.83</v>
      </c>
      <c r="P45">
        <v>103.96875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16.3325</v>
      </c>
      <c r="W45">
        <v>46.399079999999998</v>
      </c>
      <c r="X45">
        <v>131.125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1.1529</v>
      </c>
      <c r="AQ45">
        <v>0</v>
      </c>
      <c r="AR45">
        <v>48.576000000000001</v>
      </c>
      <c r="AS45">
        <v>14.7972</v>
      </c>
      <c r="AT45">
        <v>13.760748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2617.0317779999996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653.15250000000003</v>
      </c>
      <c r="M46">
        <v>92</v>
      </c>
      <c r="N46">
        <v>118.125</v>
      </c>
      <c r="O46">
        <v>61.83</v>
      </c>
      <c r="P46">
        <v>103.96875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16.3325</v>
      </c>
      <c r="W46">
        <v>46.399079999999998</v>
      </c>
      <c r="X46">
        <v>131.125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48.576000000000001</v>
      </c>
      <c r="AS46">
        <v>14.7972</v>
      </c>
      <c r="AT46">
        <v>13.760748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2612.5412779999997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653.15250000000003</v>
      </c>
      <c r="M47">
        <v>92</v>
      </c>
      <c r="N47">
        <v>118.125</v>
      </c>
      <c r="O47">
        <v>61.83</v>
      </c>
      <c r="P47">
        <v>103.96875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16.3325</v>
      </c>
      <c r="W47">
        <v>46.399079999999998</v>
      </c>
      <c r="X47">
        <v>131.125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43.574399999999997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15.456</v>
      </c>
      <c r="AS47">
        <v>14.7972</v>
      </c>
      <c r="AT47">
        <v>13.387767999999999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2576.583298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653.15250000000003</v>
      </c>
      <c r="M48">
        <v>92</v>
      </c>
      <c r="N48">
        <v>118.125</v>
      </c>
      <c r="O48">
        <v>61.83</v>
      </c>
      <c r="P48">
        <v>103.96875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16.3325</v>
      </c>
      <c r="W48">
        <v>46.399079999999998</v>
      </c>
      <c r="X48">
        <v>131.125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43.574399999999997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13.247999999999999</v>
      </c>
      <c r="AS48">
        <v>14.7972</v>
      </c>
      <c r="AT48">
        <v>12.717852000000001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2573.7053820000001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653.15250000000003</v>
      </c>
      <c r="M49">
        <v>92</v>
      </c>
      <c r="N49">
        <v>118.125</v>
      </c>
      <c r="O49">
        <v>61.83</v>
      </c>
      <c r="P49">
        <v>103.96875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16.3325</v>
      </c>
      <c r="W49">
        <v>46.399079999999998</v>
      </c>
      <c r="X49">
        <v>131.125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43.574399999999997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13.247999999999999</v>
      </c>
      <c r="AS49">
        <v>14.7972</v>
      </c>
      <c r="AT49">
        <v>13.760748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2574.748278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653.15250000000003</v>
      </c>
      <c r="M50">
        <v>92</v>
      </c>
      <c r="N50">
        <v>118.125</v>
      </c>
      <c r="O50">
        <v>61.83</v>
      </c>
      <c r="P50">
        <v>103.96875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16.3325</v>
      </c>
      <c r="W50">
        <v>46.399079999999998</v>
      </c>
      <c r="X50">
        <v>131.125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43.574399999999997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13.247999999999999</v>
      </c>
      <c r="AS50">
        <v>14.7972</v>
      </c>
      <c r="AT50">
        <v>13.760748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2574.748278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653.15250000000003</v>
      </c>
      <c r="M51">
        <v>92</v>
      </c>
      <c r="N51">
        <v>118.125</v>
      </c>
      <c r="O51">
        <v>61.83</v>
      </c>
      <c r="P51">
        <v>103.96875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16.3325</v>
      </c>
      <c r="W51">
        <v>46.399079999999998</v>
      </c>
      <c r="X51">
        <v>136.37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43.574399999999997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13.247999999999999</v>
      </c>
      <c r="AS51">
        <v>14.7972</v>
      </c>
      <c r="AT51">
        <v>13.760748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2579.9932779999999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653.15250000000003</v>
      </c>
      <c r="M52">
        <v>92</v>
      </c>
      <c r="N52">
        <v>118.125</v>
      </c>
      <c r="O52">
        <v>61.83</v>
      </c>
      <c r="P52">
        <v>103.96875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16.3325</v>
      </c>
      <c r="W52">
        <v>46.399079999999998</v>
      </c>
      <c r="X52">
        <v>141.61500000000001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43.574399999999997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13.247999999999999</v>
      </c>
      <c r="AS52">
        <v>14.7972</v>
      </c>
      <c r="AT52">
        <v>13.760748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2585.2382780000003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653.15250000000003</v>
      </c>
      <c r="M53">
        <v>92</v>
      </c>
      <c r="N53">
        <v>118.125</v>
      </c>
      <c r="O53">
        <v>61.83</v>
      </c>
      <c r="P53">
        <v>103.96875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16.3325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43.574399999999997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13.247999999999999</v>
      </c>
      <c r="AS53">
        <v>14.7972</v>
      </c>
      <c r="AT53">
        <v>13.760748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2591.138903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653.15250000000003</v>
      </c>
      <c r="M54">
        <v>92</v>
      </c>
      <c r="N54">
        <v>118.125</v>
      </c>
      <c r="O54">
        <v>61.83</v>
      </c>
      <c r="P54">
        <v>103.96875</v>
      </c>
      <c r="Q54">
        <v>19.117699999999999</v>
      </c>
      <c r="R54">
        <v>37.162999999999997</v>
      </c>
      <c r="S54">
        <v>23.146999999999998</v>
      </c>
      <c r="T54">
        <v>0</v>
      </c>
      <c r="U54">
        <v>418.77</v>
      </c>
      <c r="V54">
        <v>16.3325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43.574399999999997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1.1529</v>
      </c>
      <c r="AQ54">
        <v>0</v>
      </c>
      <c r="AR54">
        <v>13.247999999999999</v>
      </c>
      <c r="AS54">
        <v>14.7972</v>
      </c>
      <c r="AT54">
        <v>13.760748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2579.9664030000004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686.44209999999998</v>
      </c>
      <c r="L55">
        <v>577.69000000000005</v>
      </c>
      <c r="M55">
        <v>92</v>
      </c>
      <c r="N55">
        <v>118.125</v>
      </c>
      <c r="O55">
        <v>61.83</v>
      </c>
      <c r="P55">
        <v>103.96875</v>
      </c>
      <c r="Q55">
        <v>19.117699999999999</v>
      </c>
      <c r="R55">
        <v>37.162999999999997</v>
      </c>
      <c r="S55">
        <v>23.146999999999998</v>
      </c>
      <c r="T55">
        <v>0</v>
      </c>
      <c r="U55">
        <v>418.77</v>
      </c>
      <c r="V55">
        <v>15.464600000000001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43.574399999999997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1.1529</v>
      </c>
      <c r="AQ55">
        <v>0</v>
      </c>
      <c r="AR55">
        <v>48.576000000000001</v>
      </c>
      <c r="AS55">
        <v>14.7972</v>
      </c>
      <c r="AT55">
        <v>13.760748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2538.964003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686.44209999999998</v>
      </c>
      <c r="L56">
        <v>524.69000000000005</v>
      </c>
      <c r="M56">
        <v>92</v>
      </c>
      <c r="N56">
        <v>118.125</v>
      </c>
      <c r="O56">
        <v>61.83</v>
      </c>
      <c r="P56">
        <v>103.96875</v>
      </c>
      <c r="Q56">
        <v>19.117699999999999</v>
      </c>
      <c r="R56">
        <v>37.162999999999997</v>
      </c>
      <c r="S56">
        <v>23.146999999999998</v>
      </c>
      <c r="T56">
        <v>0</v>
      </c>
      <c r="U56">
        <v>418.77</v>
      </c>
      <c r="V56">
        <v>15.464600000000001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43.574399999999997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48.576000000000001</v>
      </c>
      <c r="AS56">
        <v>14.7972</v>
      </c>
      <c r="AT56">
        <v>13.760748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2485.964003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605.40890000000002</v>
      </c>
      <c r="L57">
        <v>523.69000000000005</v>
      </c>
      <c r="M57">
        <v>92</v>
      </c>
      <c r="N57">
        <v>118.125</v>
      </c>
      <c r="O57">
        <v>61.83</v>
      </c>
      <c r="P57">
        <v>103.96875</v>
      </c>
      <c r="Q57">
        <v>19.117699999999999</v>
      </c>
      <c r="R57">
        <v>37.162999999999997</v>
      </c>
      <c r="S57">
        <v>23.146999999999998</v>
      </c>
      <c r="T57">
        <v>0</v>
      </c>
      <c r="U57">
        <v>418.77</v>
      </c>
      <c r="V57">
        <v>15.464600000000001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43.574399999999997</v>
      </c>
      <c r="AH57">
        <v>0</v>
      </c>
      <c r="AI57">
        <v>0</v>
      </c>
      <c r="AJ57">
        <v>0</v>
      </c>
      <c r="AK57">
        <v>52.029000000000003</v>
      </c>
      <c r="AL57">
        <v>10.458</v>
      </c>
      <c r="AM57">
        <v>0</v>
      </c>
      <c r="AN57">
        <v>0.57389999999999997</v>
      </c>
      <c r="AO57">
        <v>0</v>
      </c>
      <c r="AP57">
        <v>1.1529</v>
      </c>
      <c r="AQ57">
        <v>0</v>
      </c>
      <c r="AR57">
        <v>19.872</v>
      </c>
      <c r="AS57">
        <v>14.7972</v>
      </c>
      <c r="AT57">
        <v>13.648598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2375.1146530000001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605.40890000000002</v>
      </c>
      <c r="L58">
        <v>550.69000000000005</v>
      </c>
      <c r="M58">
        <v>92</v>
      </c>
      <c r="N58">
        <v>118.125</v>
      </c>
      <c r="O58">
        <v>61.83</v>
      </c>
      <c r="P58">
        <v>103.96875</v>
      </c>
      <c r="Q58">
        <v>19.117699999999999</v>
      </c>
      <c r="R58">
        <v>37.162999999999997</v>
      </c>
      <c r="S58">
        <v>23.146999999999998</v>
      </c>
      <c r="T58">
        <v>0</v>
      </c>
      <c r="U58">
        <v>418.77</v>
      </c>
      <c r="V58">
        <v>15.464600000000001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43.574399999999997</v>
      </c>
      <c r="AH58">
        <v>0</v>
      </c>
      <c r="AI58">
        <v>0</v>
      </c>
      <c r="AJ58">
        <v>0</v>
      </c>
      <c r="AK58">
        <v>52.029000000000003</v>
      </c>
      <c r="AL58">
        <v>10.458</v>
      </c>
      <c r="AM58">
        <v>0</v>
      </c>
      <c r="AN58">
        <v>0.57389999999999997</v>
      </c>
      <c r="AO58">
        <v>0</v>
      </c>
      <c r="AP58">
        <v>1.1529</v>
      </c>
      <c r="AQ58">
        <v>0</v>
      </c>
      <c r="AR58">
        <v>15.456</v>
      </c>
      <c r="AS58">
        <v>14.7972</v>
      </c>
      <c r="AT58">
        <v>13.760748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2397.8108030000003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626.40890000000002</v>
      </c>
      <c r="L59">
        <v>565.69000000000005</v>
      </c>
      <c r="M59">
        <v>92</v>
      </c>
      <c r="N59">
        <v>118.125</v>
      </c>
      <c r="O59">
        <v>61.83</v>
      </c>
      <c r="P59">
        <v>103.96875</v>
      </c>
      <c r="Q59">
        <v>19.117699999999999</v>
      </c>
      <c r="R59">
        <v>37.162999999999997</v>
      </c>
      <c r="S59">
        <v>23.146999999999998</v>
      </c>
      <c r="T59">
        <v>0</v>
      </c>
      <c r="U59">
        <v>418.77</v>
      </c>
      <c r="V59">
        <v>15.464600000000001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43.574399999999997</v>
      </c>
      <c r="AH59">
        <v>0</v>
      </c>
      <c r="AI59">
        <v>0</v>
      </c>
      <c r="AJ59">
        <v>0</v>
      </c>
      <c r="AK59">
        <v>52.029000000000003</v>
      </c>
      <c r="AL59">
        <v>10.458</v>
      </c>
      <c r="AM59">
        <v>0</v>
      </c>
      <c r="AN59">
        <v>0.57389999999999997</v>
      </c>
      <c r="AO59">
        <v>0</v>
      </c>
      <c r="AP59">
        <v>1.1529</v>
      </c>
      <c r="AQ59">
        <v>0</v>
      </c>
      <c r="AR59">
        <v>15.456</v>
      </c>
      <c r="AS59">
        <v>14.7972</v>
      </c>
      <c r="AT59">
        <v>13.760748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2433.8108029999999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606.40890000000002</v>
      </c>
      <c r="L60">
        <v>561.69000000000005</v>
      </c>
      <c r="M60">
        <v>92</v>
      </c>
      <c r="N60">
        <v>118.125</v>
      </c>
      <c r="O60">
        <v>61.83</v>
      </c>
      <c r="P60">
        <v>103.96875</v>
      </c>
      <c r="Q60">
        <v>19.117699999999999</v>
      </c>
      <c r="R60">
        <v>37.162999999999997</v>
      </c>
      <c r="S60">
        <v>23.146999999999998</v>
      </c>
      <c r="T60">
        <v>0</v>
      </c>
      <c r="U60">
        <v>418.77</v>
      </c>
      <c r="V60">
        <v>15.464600000000001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43.574399999999997</v>
      </c>
      <c r="AH60">
        <v>0</v>
      </c>
      <c r="AI60">
        <v>0</v>
      </c>
      <c r="AJ60">
        <v>0</v>
      </c>
      <c r="AK60">
        <v>52.029000000000003</v>
      </c>
      <c r="AL60">
        <v>10.458</v>
      </c>
      <c r="AM60">
        <v>0</v>
      </c>
      <c r="AN60">
        <v>0.57389999999999997</v>
      </c>
      <c r="AO60">
        <v>0</v>
      </c>
      <c r="AP60">
        <v>1.1529</v>
      </c>
      <c r="AQ60">
        <v>0</v>
      </c>
      <c r="AR60">
        <v>15.456</v>
      </c>
      <c r="AS60">
        <v>14.7972</v>
      </c>
      <c r="AT60">
        <v>13.760748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2409.8108030000003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606.40890000000002</v>
      </c>
      <c r="L61">
        <v>559.69000000000005</v>
      </c>
      <c r="M61">
        <v>92</v>
      </c>
      <c r="N61">
        <v>118.125</v>
      </c>
      <c r="O61">
        <v>61.83</v>
      </c>
      <c r="P61">
        <v>103.96875</v>
      </c>
      <c r="Q61">
        <v>19.117699999999999</v>
      </c>
      <c r="R61">
        <v>37.162999999999997</v>
      </c>
      <c r="S61">
        <v>23.146999999999998</v>
      </c>
      <c r="T61">
        <v>0</v>
      </c>
      <c r="U61">
        <v>418.77</v>
      </c>
      <c r="V61">
        <v>15.464600000000001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43.574399999999997</v>
      </c>
      <c r="AH61">
        <v>0</v>
      </c>
      <c r="AI61">
        <v>0</v>
      </c>
      <c r="AJ61">
        <v>0</v>
      </c>
      <c r="AK61">
        <v>52.029000000000003</v>
      </c>
      <c r="AL61">
        <v>10.458</v>
      </c>
      <c r="AM61">
        <v>0</v>
      </c>
      <c r="AN61">
        <v>0.57389999999999997</v>
      </c>
      <c r="AO61">
        <v>0</v>
      </c>
      <c r="AP61">
        <v>1.7934000000000001</v>
      </c>
      <c r="AQ61">
        <v>0</v>
      </c>
      <c r="AR61">
        <v>15.456</v>
      </c>
      <c r="AS61">
        <v>14.7972</v>
      </c>
      <c r="AT61">
        <v>13.760748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2412.3003030000004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606.40890000000002</v>
      </c>
      <c r="L62">
        <v>569.69000000000005</v>
      </c>
      <c r="M62">
        <v>92</v>
      </c>
      <c r="N62">
        <v>118.125</v>
      </c>
      <c r="O62">
        <v>61.83</v>
      </c>
      <c r="P62">
        <v>103.96875</v>
      </c>
      <c r="Q62">
        <v>19.117699999999999</v>
      </c>
      <c r="R62">
        <v>37.162999999999997</v>
      </c>
      <c r="S62">
        <v>23.146999999999998</v>
      </c>
      <c r="T62">
        <v>0</v>
      </c>
      <c r="U62">
        <v>418.77</v>
      </c>
      <c r="V62">
        <v>15.464600000000001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43.574399999999997</v>
      </c>
      <c r="AH62">
        <v>0</v>
      </c>
      <c r="AI62">
        <v>0</v>
      </c>
      <c r="AJ62">
        <v>0</v>
      </c>
      <c r="AK62">
        <v>52.029000000000003</v>
      </c>
      <c r="AL62">
        <v>10.458</v>
      </c>
      <c r="AM62">
        <v>0</v>
      </c>
      <c r="AN62">
        <v>0.57389999999999997</v>
      </c>
      <c r="AO62">
        <v>0</v>
      </c>
      <c r="AP62">
        <v>1.7934000000000001</v>
      </c>
      <c r="AQ62">
        <v>0</v>
      </c>
      <c r="AR62">
        <v>15.456</v>
      </c>
      <c r="AS62">
        <v>14.7972</v>
      </c>
      <c r="AT62">
        <v>13.760748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2422.300303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606.40890000000002</v>
      </c>
      <c r="L63">
        <v>567.69000000000005</v>
      </c>
      <c r="M63">
        <v>92</v>
      </c>
      <c r="N63">
        <v>118.125</v>
      </c>
      <c r="O63">
        <v>61.83</v>
      </c>
      <c r="P63">
        <v>103.96875</v>
      </c>
      <c r="Q63">
        <v>19.117699999999999</v>
      </c>
      <c r="R63">
        <v>37.162999999999997</v>
      </c>
      <c r="S63">
        <v>23.146999999999998</v>
      </c>
      <c r="T63">
        <v>0</v>
      </c>
      <c r="U63">
        <v>418.77</v>
      </c>
      <c r="V63">
        <v>15.464600000000001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43.574399999999997</v>
      </c>
      <c r="AH63">
        <v>0</v>
      </c>
      <c r="AI63">
        <v>0</v>
      </c>
      <c r="AJ63">
        <v>0</v>
      </c>
      <c r="AK63">
        <v>52.029000000000003</v>
      </c>
      <c r="AL63">
        <v>10.458</v>
      </c>
      <c r="AM63">
        <v>0</v>
      </c>
      <c r="AN63">
        <v>0.57389999999999997</v>
      </c>
      <c r="AO63">
        <v>0</v>
      </c>
      <c r="AP63">
        <v>1.7934000000000001</v>
      </c>
      <c r="AQ63">
        <v>0</v>
      </c>
      <c r="AR63">
        <v>48.576000000000001</v>
      </c>
      <c r="AS63">
        <v>14.7972</v>
      </c>
      <c r="AT63">
        <v>13.760748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2453.4203029999999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606.40890000000002</v>
      </c>
      <c r="L64">
        <v>567.69000000000005</v>
      </c>
      <c r="M64">
        <v>92</v>
      </c>
      <c r="N64">
        <v>118.125</v>
      </c>
      <c r="O64">
        <v>61.83</v>
      </c>
      <c r="P64">
        <v>103.96875</v>
      </c>
      <c r="Q64">
        <v>19.117699999999999</v>
      </c>
      <c r="R64">
        <v>37.162999999999997</v>
      </c>
      <c r="S64">
        <v>23.146999999999998</v>
      </c>
      <c r="T64">
        <v>0</v>
      </c>
      <c r="U64">
        <v>418.77</v>
      </c>
      <c r="V64">
        <v>15.464600000000001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43.574399999999997</v>
      </c>
      <c r="AH64">
        <v>0</v>
      </c>
      <c r="AI64">
        <v>0</v>
      </c>
      <c r="AJ64">
        <v>0</v>
      </c>
      <c r="AK64">
        <v>52.029000000000003</v>
      </c>
      <c r="AL64">
        <v>10.458</v>
      </c>
      <c r="AM64">
        <v>0</v>
      </c>
      <c r="AN64">
        <v>0.57389999999999997</v>
      </c>
      <c r="AO64">
        <v>0</v>
      </c>
      <c r="AP64">
        <v>1.7934000000000001</v>
      </c>
      <c r="AQ64">
        <v>0</v>
      </c>
      <c r="AR64">
        <v>48.576000000000001</v>
      </c>
      <c r="AS64">
        <v>14.7972</v>
      </c>
      <c r="AT64">
        <v>13.760748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2453.4203029999999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606.40890000000002</v>
      </c>
      <c r="L65">
        <v>571.69000000000005</v>
      </c>
      <c r="M65">
        <v>92</v>
      </c>
      <c r="N65">
        <v>118.125</v>
      </c>
      <c r="O65">
        <v>61.83</v>
      </c>
      <c r="P65">
        <v>103.96875</v>
      </c>
      <c r="Q65">
        <v>19.117699999999999</v>
      </c>
      <c r="R65">
        <v>37.162999999999997</v>
      </c>
      <c r="S65">
        <v>23.146999999999998</v>
      </c>
      <c r="T65">
        <v>0</v>
      </c>
      <c r="U65">
        <v>418.77</v>
      </c>
      <c r="V65">
        <v>15.464600000000001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43.574399999999997</v>
      </c>
      <c r="AH65">
        <v>0</v>
      </c>
      <c r="AI65">
        <v>0</v>
      </c>
      <c r="AJ65">
        <v>0</v>
      </c>
      <c r="AK65">
        <v>52.029000000000003</v>
      </c>
      <c r="AL65">
        <v>20.916</v>
      </c>
      <c r="AM65">
        <v>0</v>
      </c>
      <c r="AN65">
        <v>0.57389999999999997</v>
      </c>
      <c r="AO65">
        <v>0</v>
      </c>
      <c r="AP65">
        <v>1.7934000000000001</v>
      </c>
      <c r="AQ65">
        <v>0</v>
      </c>
      <c r="AR65">
        <v>19.872</v>
      </c>
      <c r="AS65">
        <v>14.7972</v>
      </c>
      <c r="AT65">
        <v>13.760748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2439.1743029999998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613.40890000000002</v>
      </c>
      <c r="L66">
        <v>577.69000000000005</v>
      </c>
      <c r="M66">
        <v>92</v>
      </c>
      <c r="N66">
        <v>118.125</v>
      </c>
      <c r="O66">
        <v>61.83</v>
      </c>
      <c r="P66">
        <v>103.96875</v>
      </c>
      <c r="Q66">
        <v>19.117699999999999</v>
      </c>
      <c r="R66">
        <v>37.162999999999997</v>
      </c>
      <c r="S66">
        <v>23.146999999999998</v>
      </c>
      <c r="T66">
        <v>0</v>
      </c>
      <c r="U66">
        <v>418.77</v>
      </c>
      <c r="V66">
        <v>15.464600000000001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43.574399999999997</v>
      </c>
      <c r="AH66">
        <v>0</v>
      </c>
      <c r="AI66">
        <v>0</v>
      </c>
      <c r="AJ66">
        <v>0</v>
      </c>
      <c r="AK66">
        <v>52.029000000000003</v>
      </c>
      <c r="AL66">
        <v>20.916</v>
      </c>
      <c r="AM66">
        <v>0</v>
      </c>
      <c r="AN66">
        <v>0.57389999999999997</v>
      </c>
      <c r="AO66">
        <v>0</v>
      </c>
      <c r="AP66">
        <v>1.7934000000000001</v>
      </c>
      <c r="AQ66">
        <v>0</v>
      </c>
      <c r="AR66">
        <v>17.664000000000001</v>
      </c>
      <c r="AS66">
        <v>14.7972</v>
      </c>
      <c r="AT66">
        <v>13.760748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2449.9663030000002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606.40890000000002</v>
      </c>
      <c r="L67">
        <v>580.69000000000005</v>
      </c>
      <c r="M67">
        <v>92</v>
      </c>
      <c r="N67">
        <v>118.125</v>
      </c>
      <c r="O67">
        <v>61.83</v>
      </c>
      <c r="P67">
        <v>103.96875</v>
      </c>
      <c r="Q67">
        <v>19.117699999999999</v>
      </c>
      <c r="R67">
        <v>37.162999999999997</v>
      </c>
      <c r="S67">
        <v>23.146999999999998</v>
      </c>
      <c r="T67">
        <v>0</v>
      </c>
      <c r="U67">
        <v>418.77</v>
      </c>
      <c r="V67">
        <v>15.464600000000001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43.574399999999997</v>
      </c>
      <c r="AH67">
        <v>0</v>
      </c>
      <c r="AI67">
        <v>0</v>
      </c>
      <c r="AJ67">
        <v>0</v>
      </c>
      <c r="AK67">
        <v>52.029000000000003</v>
      </c>
      <c r="AL67">
        <v>20.916</v>
      </c>
      <c r="AM67">
        <v>0</v>
      </c>
      <c r="AN67">
        <v>0.57389999999999997</v>
      </c>
      <c r="AO67">
        <v>0</v>
      </c>
      <c r="AP67">
        <v>1.7934000000000001</v>
      </c>
      <c r="AQ67">
        <v>15.372</v>
      </c>
      <c r="AR67">
        <v>17.664000000000001</v>
      </c>
      <c r="AS67">
        <v>14.7972</v>
      </c>
      <c r="AT67">
        <v>13.760748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2461.338303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606.40890000000002</v>
      </c>
      <c r="L68">
        <v>586.69000000000005</v>
      </c>
      <c r="M68">
        <v>92</v>
      </c>
      <c r="N68">
        <v>118.125</v>
      </c>
      <c r="O68">
        <v>61.83</v>
      </c>
      <c r="P68">
        <v>103.96875</v>
      </c>
      <c r="Q68">
        <v>19.117699999999999</v>
      </c>
      <c r="R68">
        <v>37.162999999999997</v>
      </c>
      <c r="S68">
        <v>23.146999999999998</v>
      </c>
      <c r="T68">
        <v>0</v>
      </c>
      <c r="U68">
        <v>418.77</v>
      </c>
      <c r="V68">
        <v>15.464600000000001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3.8490000000000002</v>
      </c>
      <c r="AF68">
        <v>6.4089999999999998</v>
      </c>
      <c r="AG68">
        <v>43.574399999999997</v>
      </c>
      <c r="AH68">
        <v>0</v>
      </c>
      <c r="AI68">
        <v>0</v>
      </c>
      <c r="AJ68">
        <v>0</v>
      </c>
      <c r="AK68">
        <v>52.029000000000003</v>
      </c>
      <c r="AL68">
        <v>20.916</v>
      </c>
      <c r="AM68">
        <v>0</v>
      </c>
      <c r="AN68">
        <v>0.57389999999999997</v>
      </c>
      <c r="AO68">
        <v>0</v>
      </c>
      <c r="AP68">
        <v>1.7934000000000001</v>
      </c>
      <c r="AQ68">
        <v>30.744</v>
      </c>
      <c r="AR68">
        <v>17.664000000000001</v>
      </c>
      <c r="AS68">
        <v>14.7972</v>
      </c>
      <c r="AT68">
        <v>13.760748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2492.3881430000001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606.40890000000002</v>
      </c>
      <c r="L69">
        <v>592.69000000000005</v>
      </c>
      <c r="M69">
        <v>92</v>
      </c>
      <c r="N69">
        <v>118.125</v>
      </c>
      <c r="O69">
        <v>61.83</v>
      </c>
      <c r="P69">
        <v>103.96875</v>
      </c>
      <c r="Q69">
        <v>19.117699999999999</v>
      </c>
      <c r="R69">
        <v>37.162999999999997</v>
      </c>
      <c r="S69">
        <v>23.146999999999998</v>
      </c>
      <c r="T69">
        <v>0</v>
      </c>
      <c r="U69">
        <v>418.77</v>
      </c>
      <c r="V69">
        <v>15.464600000000001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3.8490000000000002</v>
      </c>
      <c r="AF69">
        <v>6.4089999999999998</v>
      </c>
      <c r="AG69">
        <v>43.574399999999997</v>
      </c>
      <c r="AH69">
        <v>23.390899999999998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0.57389999999999997</v>
      </c>
      <c r="AO69">
        <v>0</v>
      </c>
      <c r="AP69">
        <v>1.7934000000000001</v>
      </c>
      <c r="AQ69">
        <v>30.744</v>
      </c>
      <c r="AR69">
        <v>19.872</v>
      </c>
      <c r="AS69">
        <v>14.7972</v>
      </c>
      <c r="AT69">
        <v>13.760748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2513.5290429999995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631.40890000000002</v>
      </c>
      <c r="L70">
        <v>615.69000000000005</v>
      </c>
      <c r="M70">
        <v>92</v>
      </c>
      <c r="N70">
        <v>118.125</v>
      </c>
      <c r="O70">
        <v>61.83</v>
      </c>
      <c r="P70">
        <v>103.96875</v>
      </c>
      <c r="Q70">
        <v>19.117699999999999</v>
      </c>
      <c r="R70">
        <v>37.162999999999997</v>
      </c>
      <c r="S70">
        <v>23.146999999999998</v>
      </c>
      <c r="T70">
        <v>0</v>
      </c>
      <c r="U70">
        <v>418.77</v>
      </c>
      <c r="V70">
        <v>15.464600000000001</v>
      </c>
      <c r="W70">
        <v>46.399079999999998</v>
      </c>
      <c r="X70">
        <v>147.515625</v>
      </c>
      <c r="Y70">
        <v>0</v>
      </c>
      <c r="Z70">
        <v>0</v>
      </c>
      <c r="AA70">
        <v>14.04936</v>
      </c>
      <c r="AB70">
        <v>0</v>
      </c>
      <c r="AC70">
        <v>9.6778399999999998</v>
      </c>
      <c r="AD70">
        <v>0</v>
      </c>
      <c r="AE70">
        <v>14.113</v>
      </c>
      <c r="AF70">
        <v>6.4089999999999998</v>
      </c>
      <c r="AG70">
        <v>43.574399999999997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0.57389999999999997</v>
      </c>
      <c r="AO70">
        <v>0</v>
      </c>
      <c r="AP70">
        <v>1.7934000000000001</v>
      </c>
      <c r="AQ70">
        <v>46.116</v>
      </c>
      <c r="AR70">
        <v>19.872</v>
      </c>
      <c r="AS70">
        <v>14.7972</v>
      </c>
      <c r="AT70">
        <v>13.760748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2624.6053029999994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621.40890000000002</v>
      </c>
      <c r="L71">
        <v>615.69000000000005</v>
      </c>
      <c r="M71">
        <v>92</v>
      </c>
      <c r="N71">
        <v>118.125</v>
      </c>
      <c r="O71">
        <v>61.83</v>
      </c>
      <c r="P71">
        <v>103.96875</v>
      </c>
      <c r="Q71">
        <v>19.117699999999999</v>
      </c>
      <c r="R71">
        <v>37.162999999999997</v>
      </c>
      <c r="S71">
        <v>23.146999999999998</v>
      </c>
      <c r="T71">
        <v>0</v>
      </c>
      <c r="U71">
        <v>418.77</v>
      </c>
      <c r="V71">
        <v>15.464600000000001</v>
      </c>
      <c r="W71">
        <v>46.399079999999998</v>
      </c>
      <c r="X71">
        <v>147.515625</v>
      </c>
      <c r="Y71">
        <v>0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43.574399999999997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0.57389999999999997</v>
      </c>
      <c r="AO71">
        <v>0</v>
      </c>
      <c r="AP71">
        <v>5.6364000000000001</v>
      </c>
      <c r="AQ71">
        <v>61.488</v>
      </c>
      <c r="AR71">
        <v>19.872</v>
      </c>
      <c r="AS71">
        <v>14.7972</v>
      </c>
      <c r="AT71">
        <v>13.760748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2702.5854389999986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686.40890000000002</v>
      </c>
      <c r="L72">
        <v>653.15250000000003</v>
      </c>
      <c r="M72">
        <v>92</v>
      </c>
      <c r="N72">
        <v>118.125</v>
      </c>
      <c r="O72">
        <v>61.83</v>
      </c>
      <c r="P72">
        <v>103.96875</v>
      </c>
      <c r="Q72">
        <v>21.277699999999999</v>
      </c>
      <c r="R72">
        <v>41.622999999999998</v>
      </c>
      <c r="S72">
        <v>25.687000000000001</v>
      </c>
      <c r="T72">
        <v>0</v>
      </c>
      <c r="U72">
        <v>418.77</v>
      </c>
      <c r="V72">
        <v>16.3325</v>
      </c>
      <c r="W72">
        <v>46.399079999999998</v>
      </c>
      <c r="X72">
        <v>147.515625</v>
      </c>
      <c r="Y72">
        <v>0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5.6364000000000001</v>
      </c>
      <c r="AQ72">
        <v>61.488</v>
      </c>
      <c r="AR72">
        <v>19.872</v>
      </c>
      <c r="AS72">
        <v>14.7972</v>
      </c>
      <c r="AT72">
        <v>13.760748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2909.6449749999997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686.40890000000002</v>
      </c>
      <c r="L73">
        <v>653.15250000000003</v>
      </c>
      <c r="M73">
        <v>92</v>
      </c>
      <c r="N73">
        <v>118.125</v>
      </c>
      <c r="O73">
        <v>61.83</v>
      </c>
      <c r="P73">
        <v>103.96875</v>
      </c>
      <c r="Q73">
        <v>21.277699999999999</v>
      </c>
      <c r="R73">
        <v>41.622999999999998</v>
      </c>
      <c r="S73">
        <v>25.687000000000001</v>
      </c>
      <c r="T73">
        <v>0</v>
      </c>
      <c r="U73">
        <v>418.77</v>
      </c>
      <c r="V73">
        <v>16.3325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52.029000000000003</v>
      </c>
      <c r="AL73">
        <v>66.814999999999998</v>
      </c>
      <c r="AM73">
        <v>0</v>
      </c>
      <c r="AN73">
        <v>0.57389999999999997</v>
      </c>
      <c r="AO73">
        <v>0</v>
      </c>
      <c r="AP73">
        <v>1.1529</v>
      </c>
      <c r="AQ73">
        <v>61.488</v>
      </c>
      <c r="AR73">
        <v>15.456</v>
      </c>
      <c r="AS73">
        <v>14.7972</v>
      </c>
      <c r="AT73">
        <v>13.760748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3044.6028069999998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686.40890000000002</v>
      </c>
      <c r="L74">
        <v>653.15250000000003</v>
      </c>
      <c r="M74">
        <v>92</v>
      </c>
      <c r="N74">
        <v>118.125</v>
      </c>
      <c r="O74">
        <v>61.83</v>
      </c>
      <c r="P74">
        <v>103.96875</v>
      </c>
      <c r="Q74">
        <v>21.277699999999999</v>
      </c>
      <c r="R74">
        <v>41.622999999999998</v>
      </c>
      <c r="S74">
        <v>25.687000000000001</v>
      </c>
      <c r="T74">
        <v>0</v>
      </c>
      <c r="U74">
        <v>418.77</v>
      </c>
      <c r="V74">
        <v>16.3325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52.029000000000003</v>
      </c>
      <c r="AL74">
        <v>66.814999999999998</v>
      </c>
      <c r="AM74">
        <v>0</v>
      </c>
      <c r="AN74">
        <v>0.57389999999999997</v>
      </c>
      <c r="AO74">
        <v>0</v>
      </c>
      <c r="AP74">
        <v>1.1529</v>
      </c>
      <c r="AQ74">
        <v>61.488</v>
      </c>
      <c r="AR74">
        <v>15.456</v>
      </c>
      <c r="AS74">
        <v>14.7972</v>
      </c>
      <c r="AT74">
        <v>13.760748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3044.6028069999998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686.40890000000002</v>
      </c>
      <c r="L75">
        <v>653.15250000000003</v>
      </c>
      <c r="M75">
        <v>92</v>
      </c>
      <c r="N75">
        <v>118.125</v>
      </c>
      <c r="O75">
        <v>61.83</v>
      </c>
      <c r="P75">
        <v>103.96875</v>
      </c>
      <c r="Q75">
        <v>21.277699999999999</v>
      </c>
      <c r="R75">
        <v>41.622999999999998</v>
      </c>
      <c r="S75">
        <v>25.687000000000001</v>
      </c>
      <c r="T75">
        <v>0</v>
      </c>
      <c r="U75">
        <v>418.77</v>
      </c>
      <c r="V75">
        <v>16.3325</v>
      </c>
      <c r="W75">
        <v>46.399079999999998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52.029000000000003</v>
      </c>
      <c r="AL75">
        <v>66.814999999999998</v>
      </c>
      <c r="AM75">
        <v>0</v>
      </c>
      <c r="AN75">
        <v>0.57389999999999997</v>
      </c>
      <c r="AO75">
        <v>0</v>
      </c>
      <c r="AP75">
        <v>1.1529</v>
      </c>
      <c r="AQ75">
        <v>61.488</v>
      </c>
      <c r="AR75">
        <v>15.456</v>
      </c>
      <c r="AS75">
        <v>14.7972</v>
      </c>
      <c r="AT75">
        <v>13.760748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3044.6028069999998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686.40890000000002</v>
      </c>
      <c r="L76">
        <v>653.15250000000003</v>
      </c>
      <c r="M76">
        <v>92</v>
      </c>
      <c r="N76">
        <v>118.125</v>
      </c>
      <c r="O76">
        <v>61.83</v>
      </c>
      <c r="P76">
        <v>103.96875</v>
      </c>
      <c r="Q76">
        <v>21.277699999999999</v>
      </c>
      <c r="R76">
        <v>41.622999999999998</v>
      </c>
      <c r="S76">
        <v>25.687000000000001</v>
      </c>
      <c r="T76">
        <v>0</v>
      </c>
      <c r="U76">
        <v>418.77</v>
      </c>
      <c r="V76">
        <v>16.3325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52.029000000000003</v>
      </c>
      <c r="AL76">
        <v>66.814999999999998</v>
      </c>
      <c r="AM76">
        <v>0</v>
      </c>
      <c r="AN76">
        <v>0.57389999999999997</v>
      </c>
      <c r="AO76">
        <v>0</v>
      </c>
      <c r="AP76">
        <v>1.1529</v>
      </c>
      <c r="AQ76">
        <v>61.488</v>
      </c>
      <c r="AR76">
        <v>15.456</v>
      </c>
      <c r="AS76">
        <v>14.7972</v>
      </c>
      <c r="AT76">
        <v>13.760748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3023.3922509999998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686.40890000000002</v>
      </c>
      <c r="L77">
        <v>653.15250000000003</v>
      </c>
      <c r="M77">
        <v>92</v>
      </c>
      <c r="N77">
        <v>118.125</v>
      </c>
      <c r="O77">
        <v>61.83</v>
      </c>
      <c r="P77">
        <v>103.96875</v>
      </c>
      <c r="Q77">
        <v>21.277699999999999</v>
      </c>
      <c r="R77">
        <v>41.622999999999998</v>
      </c>
      <c r="S77">
        <v>25.687000000000001</v>
      </c>
      <c r="T77">
        <v>0</v>
      </c>
      <c r="U77">
        <v>418.77</v>
      </c>
      <c r="V77">
        <v>16.3325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52.029000000000003</v>
      </c>
      <c r="AL77">
        <v>23.24</v>
      </c>
      <c r="AM77">
        <v>0</v>
      </c>
      <c r="AN77">
        <v>0.57389999999999997</v>
      </c>
      <c r="AO77">
        <v>0</v>
      </c>
      <c r="AP77">
        <v>1.1529</v>
      </c>
      <c r="AQ77">
        <v>61.488</v>
      </c>
      <c r="AR77">
        <v>15.456</v>
      </c>
      <c r="AS77">
        <v>14.7972</v>
      </c>
      <c r="AT77">
        <v>13.760748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2979.8172509999995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686.40890000000002</v>
      </c>
      <c r="L78">
        <v>653.15250000000003</v>
      </c>
      <c r="M78">
        <v>92</v>
      </c>
      <c r="N78">
        <v>118.125</v>
      </c>
      <c r="O78">
        <v>61.83</v>
      </c>
      <c r="P78">
        <v>103.96875</v>
      </c>
      <c r="Q78">
        <v>21.277699999999999</v>
      </c>
      <c r="R78">
        <v>41.622999999999998</v>
      </c>
      <c r="S78">
        <v>25.687000000000001</v>
      </c>
      <c r="T78">
        <v>0</v>
      </c>
      <c r="U78">
        <v>418.77</v>
      </c>
      <c r="V78">
        <v>16.3325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43.574399999999997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10.458</v>
      </c>
      <c r="AM78">
        <v>0</v>
      </c>
      <c r="AN78">
        <v>0.57389999999999997</v>
      </c>
      <c r="AO78">
        <v>0</v>
      </c>
      <c r="AP78">
        <v>1.1529</v>
      </c>
      <c r="AQ78">
        <v>61.488</v>
      </c>
      <c r="AR78">
        <v>15.456</v>
      </c>
      <c r="AS78">
        <v>14.7972</v>
      </c>
      <c r="AT78">
        <v>13.760748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2929.5313509999996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686.40890000000002</v>
      </c>
      <c r="L79">
        <v>653.15250000000003</v>
      </c>
      <c r="M79">
        <v>92</v>
      </c>
      <c r="N79">
        <v>118.125</v>
      </c>
      <c r="O79">
        <v>61.83</v>
      </c>
      <c r="P79">
        <v>103.96875</v>
      </c>
      <c r="Q79">
        <v>21.277699999999999</v>
      </c>
      <c r="R79">
        <v>41.622999999999998</v>
      </c>
      <c r="S79">
        <v>25.687000000000001</v>
      </c>
      <c r="T79">
        <v>0</v>
      </c>
      <c r="U79">
        <v>418.77</v>
      </c>
      <c r="V79">
        <v>16.3325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26.34008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43.574399999999997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10.458</v>
      </c>
      <c r="AM79">
        <v>0</v>
      </c>
      <c r="AN79">
        <v>0.57389999999999997</v>
      </c>
      <c r="AO79">
        <v>0</v>
      </c>
      <c r="AP79">
        <v>5.6364000000000001</v>
      </c>
      <c r="AQ79">
        <v>61.488</v>
      </c>
      <c r="AR79">
        <v>13.247999999999999</v>
      </c>
      <c r="AS79">
        <v>14.7972</v>
      </c>
      <c r="AT79">
        <v>13.760748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2887.1730149999994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686.40890000000002</v>
      </c>
      <c r="L80">
        <v>653.15250000000003</v>
      </c>
      <c r="M80">
        <v>92</v>
      </c>
      <c r="N80">
        <v>118.125</v>
      </c>
      <c r="O80">
        <v>61.83</v>
      </c>
      <c r="P80">
        <v>103.96875</v>
      </c>
      <c r="Q80">
        <v>21.277699999999999</v>
      </c>
      <c r="R80">
        <v>41.622999999999998</v>
      </c>
      <c r="S80">
        <v>25.687000000000001</v>
      </c>
      <c r="T80">
        <v>0</v>
      </c>
      <c r="U80">
        <v>418.77</v>
      </c>
      <c r="V80">
        <v>16.3325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26.34008</v>
      </c>
      <c r="AC80">
        <v>12.224640000000001</v>
      </c>
      <c r="AD80">
        <v>18.272072000000001</v>
      </c>
      <c r="AE80">
        <v>3.8490000000000002</v>
      </c>
      <c r="AF80">
        <v>8.8740000000000006</v>
      </c>
      <c r="AG80">
        <v>43.574399999999997</v>
      </c>
      <c r="AH80">
        <v>70.172700000000006</v>
      </c>
      <c r="AI80">
        <v>0</v>
      </c>
      <c r="AJ80">
        <v>0</v>
      </c>
      <c r="AK80">
        <v>52.029000000000003</v>
      </c>
      <c r="AL80">
        <v>10.458</v>
      </c>
      <c r="AM80">
        <v>0</v>
      </c>
      <c r="AN80">
        <v>0.57389999999999997</v>
      </c>
      <c r="AO80">
        <v>0</v>
      </c>
      <c r="AP80">
        <v>5.6364000000000001</v>
      </c>
      <c r="AQ80">
        <v>61.488</v>
      </c>
      <c r="AR80">
        <v>13.247999999999999</v>
      </c>
      <c r="AS80">
        <v>14.7972</v>
      </c>
      <c r="AT80">
        <v>13.760748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2843.6438749999998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686.40890000000002</v>
      </c>
      <c r="L81">
        <v>653.15250000000003</v>
      </c>
      <c r="M81">
        <v>92</v>
      </c>
      <c r="N81">
        <v>118.125</v>
      </c>
      <c r="O81">
        <v>61.83</v>
      </c>
      <c r="P81">
        <v>103.96875</v>
      </c>
      <c r="Q81">
        <v>21.277699999999999</v>
      </c>
      <c r="R81">
        <v>41.622999999999998</v>
      </c>
      <c r="S81">
        <v>25.687000000000001</v>
      </c>
      <c r="T81">
        <v>0</v>
      </c>
      <c r="U81">
        <v>418.77</v>
      </c>
      <c r="V81">
        <v>16.3325</v>
      </c>
      <c r="W81">
        <v>46.399079999999998</v>
      </c>
      <c r="X81">
        <v>147.515625</v>
      </c>
      <c r="Y81">
        <v>0</v>
      </c>
      <c r="Z81">
        <v>13.1076</v>
      </c>
      <c r="AA81">
        <v>28.09872</v>
      </c>
      <c r="AB81">
        <v>13.143380000000001</v>
      </c>
      <c r="AC81">
        <v>9.6778399999999998</v>
      </c>
      <c r="AD81">
        <v>9.1360360000000007</v>
      </c>
      <c r="AE81">
        <v>3.8490000000000002</v>
      </c>
      <c r="AF81">
        <v>8.8740000000000006</v>
      </c>
      <c r="AG81">
        <v>43.574399999999997</v>
      </c>
      <c r="AH81">
        <v>46.781799999999997</v>
      </c>
      <c r="AI81">
        <v>0</v>
      </c>
      <c r="AJ81">
        <v>0</v>
      </c>
      <c r="AK81">
        <v>52.029000000000003</v>
      </c>
      <c r="AL81">
        <v>10.458</v>
      </c>
      <c r="AM81">
        <v>0</v>
      </c>
      <c r="AN81">
        <v>0.57389999999999997</v>
      </c>
      <c r="AO81">
        <v>0</v>
      </c>
      <c r="AP81">
        <v>1.1529</v>
      </c>
      <c r="AQ81">
        <v>61.488</v>
      </c>
      <c r="AR81">
        <v>13.247999999999999</v>
      </c>
      <c r="AS81">
        <v>14.7972</v>
      </c>
      <c r="AT81">
        <v>13.760748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2776.8405789999997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686.40890000000002</v>
      </c>
      <c r="L82">
        <v>653.15250000000003</v>
      </c>
      <c r="M82">
        <v>92</v>
      </c>
      <c r="N82">
        <v>118.125</v>
      </c>
      <c r="O82">
        <v>61.83</v>
      </c>
      <c r="P82">
        <v>103.96875</v>
      </c>
      <c r="Q82">
        <v>21.277699999999999</v>
      </c>
      <c r="R82">
        <v>41.622999999999998</v>
      </c>
      <c r="S82">
        <v>25.687000000000001</v>
      </c>
      <c r="T82">
        <v>0</v>
      </c>
      <c r="U82">
        <v>418.77</v>
      </c>
      <c r="V82">
        <v>16.3325</v>
      </c>
      <c r="W82">
        <v>46.399079999999998</v>
      </c>
      <c r="X82">
        <v>147.515625</v>
      </c>
      <c r="Y82">
        <v>0</v>
      </c>
      <c r="Z82">
        <v>6.5537999999999998</v>
      </c>
      <c r="AA82">
        <v>28.09872</v>
      </c>
      <c r="AB82">
        <v>6.2651000000000003</v>
      </c>
      <c r="AC82">
        <v>9.6778399999999998</v>
      </c>
      <c r="AD82">
        <v>9.1360360000000007</v>
      </c>
      <c r="AE82">
        <v>3.8490000000000002</v>
      </c>
      <c r="AF82">
        <v>8.8740000000000006</v>
      </c>
      <c r="AG82">
        <v>43.574399999999997</v>
      </c>
      <c r="AH82">
        <v>23.390899999999998</v>
      </c>
      <c r="AI82">
        <v>0</v>
      </c>
      <c r="AJ82">
        <v>0</v>
      </c>
      <c r="AK82">
        <v>52.029000000000003</v>
      </c>
      <c r="AL82">
        <v>10.458</v>
      </c>
      <c r="AM82">
        <v>0</v>
      </c>
      <c r="AN82">
        <v>0.57389999999999997</v>
      </c>
      <c r="AO82">
        <v>0</v>
      </c>
      <c r="AP82">
        <v>1.1529</v>
      </c>
      <c r="AQ82">
        <v>61.488</v>
      </c>
      <c r="AR82">
        <v>13.247999999999999</v>
      </c>
      <c r="AS82">
        <v>14.7972</v>
      </c>
      <c r="AT82">
        <v>13.760748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2740.0175989999998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686.40890000000002</v>
      </c>
      <c r="L83">
        <v>653.15250000000003</v>
      </c>
      <c r="M83">
        <v>92</v>
      </c>
      <c r="N83">
        <v>118.125</v>
      </c>
      <c r="O83">
        <v>61.83</v>
      </c>
      <c r="P83">
        <v>103.96875</v>
      </c>
      <c r="Q83">
        <v>21.277699999999999</v>
      </c>
      <c r="R83">
        <v>41.622999999999998</v>
      </c>
      <c r="S83">
        <v>25.687000000000001</v>
      </c>
      <c r="T83">
        <v>0</v>
      </c>
      <c r="U83">
        <v>418.77</v>
      </c>
      <c r="V83">
        <v>16.3325</v>
      </c>
      <c r="W83">
        <v>46.399079999999998</v>
      </c>
      <c r="X83">
        <v>147.515625</v>
      </c>
      <c r="Y83">
        <v>0</v>
      </c>
      <c r="Z83">
        <v>6.5537999999999998</v>
      </c>
      <c r="AA83">
        <v>14.04936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0.57389999999999997</v>
      </c>
      <c r="AO83">
        <v>0</v>
      </c>
      <c r="AP83">
        <v>1.7934000000000001</v>
      </c>
      <c r="AQ83">
        <v>61.488</v>
      </c>
      <c r="AR83">
        <v>13.247999999999999</v>
      </c>
      <c r="AS83">
        <v>14.7972</v>
      </c>
      <c r="AT83">
        <v>13.760748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2678.1388630000001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686.40890000000002</v>
      </c>
      <c r="L84">
        <v>653.15250000000003</v>
      </c>
      <c r="M84">
        <v>92</v>
      </c>
      <c r="N84">
        <v>118.125</v>
      </c>
      <c r="O84">
        <v>61.83</v>
      </c>
      <c r="P84">
        <v>103.96875</v>
      </c>
      <c r="Q84">
        <v>21.277699999999999</v>
      </c>
      <c r="R84">
        <v>41.622999999999998</v>
      </c>
      <c r="S84">
        <v>25.687000000000001</v>
      </c>
      <c r="T84">
        <v>0</v>
      </c>
      <c r="U84">
        <v>418.77</v>
      </c>
      <c r="V84">
        <v>16.3325</v>
      </c>
      <c r="W84">
        <v>46.399079999999998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0.57389999999999997</v>
      </c>
      <c r="AO84">
        <v>0</v>
      </c>
      <c r="AP84">
        <v>1.7934000000000001</v>
      </c>
      <c r="AQ84">
        <v>61.488</v>
      </c>
      <c r="AR84">
        <v>13.247999999999999</v>
      </c>
      <c r="AS84">
        <v>14.7972</v>
      </c>
      <c r="AT84">
        <v>13.760748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2664.0895030000001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686.40890000000002</v>
      </c>
      <c r="L85">
        <v>653.15250000000003</v>
      </c>
      <c r="M85">
        <v>92</v>
      </c>
      <c r="N85">
        <v>118.125</v>
      </c>
      <c r="O85">
        <v>61.83</v>
      </c>
      <c r="P85">
        <v>103.96875</v>
      </c>
      <c r="Q85">
        <v>21.277699999999999</v>
      </c>
      <c r="R85">
        <v>41.622999999999998</v>
      </c>
      <c r="S85">
        <v>25.687000000000001</v>
      </c>
      <c r="T85">
        <v>0</v>
      </c>
      <c r="U85">
        <v>418.77</v>
      </c>
      <c r="V85">
        <v>16.3325</v>
      </c>
      <c r="W85">
        <v>44.917999999999999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1.7934000000000001</v>
      </c>
      <c r="AQ85">
        <v>61.488</v>
      </c>
      <c r="AR85">
        <v>13.247999999999999</v>
      </c>
      <c r="AS85">
        <v>14.7972</v>
      </c>
      <c r="AT85">
        <v>13.760748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2662.6084230000001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686.40890000000002</v>
      </c>
      <c r="L86">
        <v>653.15250000000003</v>
      </c>
      <c r="M86">
        <v>92</v>
      </c>
      <c r="N86">
        <v>118.125</v>
      </c>
      <c r="O86">
        <v>61.83</v>
      </c>
      <c r="P86">
        <v>103.96875</v>
      </c>
      <c r="Q86">
        <v>21.277699999999999</v>
      </c>
      <c r="R86">
        <v>41.622999999999998</v>
      </c>
      <c r="S86">
        <v>25.687000000000001</v>
      </c>
      <c r="T86">
        <v>0</v>
      </c>
      <c r="U86">
        <v>418.77</v>
      </c>
      <c r="V86">
        <v>16.3325</v>
      </c>
      <c r="W86">
        <v>44.917999999999999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2.0495999999999999</v>
      </c>
      <c r="AQ86">
        <v>46.116</v>
      </c>
      <c r="AR86">
        <v>13.247999999999999</v>
      </c>
      <c r="AS86">
        <v>14.7972</v>
      </c>
      <c r="AT86">
        <v>13.760748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2647.4926230000001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</v>
      </c>
      <c r="L87">
        <v>653.15250000000003</v>
      </c>
      <c r="M87">
        <v>92</v>
      </c>
      <c r="N87">
        <v>118.125</v>
      </c>
      <c r="O87">
        <v>61.83</v>
      </c>
      <c r="P87">
        <v>103.96875</v>
      </c>
      <c r="Q87">
        <v>21.277699999999999</v>
      </c>
      <c r="R87">
        <v>41.622999999999998</v>
      </c>
      <c r="S87">
        <v>25.687000000000001</v>
      </c>
      <c r="T87">
        <v>0</v>
      </c>
      <c r="U87">
        <v>418.77</v>
      </c>
      <c r="V87">
        <v>16.3325</v>
      </c>
      <c r="W87">
        <v>44.917999999999999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2.0495999999999999</v>
      </c>
      <c r="AQ87">
        <v>30.744</v>
      </c>
      <c r="AR87">
        <v>13.247999999999999</v>
      </c>
      <c r="AS87">
        <v>14.7972</v>
      </c>
      <c r="AT87">
        <v>13.760748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2624.7117230000003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</v>
      </c>
      <c r="L88">
        <v>477.69</v>
      </c>
      <c r="M88">
        <v>92</v>
      </c>
      <c r="N88">
        <v>118.125</v>
      </c>
      <c r="O88">
        <v>61.83</v>
      </c>
      <c r="P88">
        <v>103.96875</v>
      </c>
      <c r="Q88">
        <v>14.423299999999999</v>
      </c>
      <c r="R88">
        <v>28.157699999999998</v>
      </c>
      <c r="S88">
        <v>18.0505</v>
      </c>
      <c r="T88">
        <v>0</v>
      </c>
      <c r="U88">
        <v>418.77</v>
      </c>
      <c r="V88">
        <v>15.464600000000001</v>
      </c>
      <c r="W88">
        <v>44.917999999999999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2.0495999999999999</v>
      </c>
      <c r="AQ88">
        <v>15.372</v>
      </c>
      <c r="AR88">
        <v>13.247999999999999</v>
      </c>
      <c r="AS88">
        <v>14.7972</v>
      </c>
      <c r="AT88">
        <v>13.760748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2405.0531229999997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639</v>
      </c>
      <c r="L89">
        <v>437.69</v>
      </c>
      <c r="M89">
        <v>92</v>
      </c>
      <c r="N89">
        <v>118.125</v>
      </c>
      <c r="O89">
        <v>61.83</v>
      </c>
      <c r="P89">
        <v>103.96875</v>
      </c>
      <c r="Q89">
        <v>19.117699999999999</v>
      </c>
      <c r="R89">
        <v>37.162999999999997</v>
      </c>
      <c r="S89">
        <v>23.146999999999998</v>
      </c>
      <c r="T89">
        <v>0</v>
      </c>
      <c r="U89">
        <v>398.52</v>
      </c>
      <c r="V89">
        <v>15.464600000000001</v>
      </c>
      <c r="W89">
        <v>44.917999999999999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1.4091</v>
      </c>
      <c r="AQ89">
        <v>6.7409999999999997</v>
      </c>
      <c r="AR89">
        <v>13.247999999999999</v>
      </c>
      <c r="AS89">
        <v>10.089</v>
      </c>
      <c r="AT89">
        <v>13.760748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2303.0658229999999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639</v>
      </c>
      <c r="L90">
        <v>437.69</v>
      </c>
      <c r="M90">
        <v>92</v>
      </c>
      <c r="N90">
        <v>118.125</v>
      </c>
      <c r="O90">
        <v>61.83</v>
      </c>
      <c r="P90">
        <v>103.96875</v>
      </c>
      <c r="Q90">
        <v>15.045961</v>
      </c>
      <c r="R90">
        <v>31.157699999999998</v>
      </c>
      <c r="S90">
        <v>18.0505</v>
      </c>
      <c r="T90">
        <v>0</v>
      </c>
      <c r="U90">
        <v>378.27</v>
      </c>
      <c r="V90">
        <v>15.464600000000001</v>
      </c>
      <c r="W90">
        <v>44.917999999999999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1.6653</v>
      </c>
      <c r="AQ90">
        <v>0</v>
      </c>
      <c r="AR90">
        <v>13.247999999999999</v>
      </c>
      <c r="AS90">
        <v>10.089</v>
      </c>
      <c r="AT90">
        <v>13.760748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2261.1574839999998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639</v>
      </c>
      <c r="L91">
        <v>437.69</v>
      </c>
      <c r="M91">
        <v>92</v>
      </c>
      <c r="N91">
        <v>118.125</v>
      </c>
      <c r="O91">
        <v>61.83</v>
      </c>
      <c r="P91">
        <v>103.96875</v>
      </c>
      <c r="Q91">
        <v>14.423299999999999</v>
      </c>
      <c r="R91">
        <v>29.157699999999998</v>
      </c>
      <c r="S91">
        <v>18.0505</v>
      </c>
      <c r="T91">
        <v>0</v>
      </c>
      <c r="U91">
        <v>348.97500000000002</v>
      </c>
      <c r="V91">
        <v>15.464600000000001</v>
      </c>
      <c r="W91">
        <v>44.917999999999999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1.6653</v>
      </c>
      <c r="AQ91">
        <v>0</v>
      </c>
      <c r="AR91">
        <v>13.247999999999999</v>
      </c>
      <c r="AS91">
        <v>10.089</v>
      </c>
      <c r="AT91">
        <v>13.760748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2229.2398229999999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639</v>
      </c>
      <c r="L92">
        <v>437.69</v>
      </c>
      <c r="M92">
        <v>92</v>
      </c>
      <c r="N92">
        <v>118.125</v>
      </c>
      <c r="O92">
        <v>61.83</v>
      </c>
      <c r="P92">
        <v>103.96875</v>
      </c>
      <c r="Q92">
        <v>14.423299999999999</v>
      </c>
      <c r="R92">
        <v>29.157699999999998</v>
      </c>
      <c r="S92">
        <v>18.0505</v>
      </c>
      <c r="T92">
        <v>0</v>
      </c>
      <c r="U92">
        <v>348.97500000000002</v>
      </c>
      <c r="V92">
        <v>9.1045999999999996</v>
      </c>
      <c r="W92">
        <v>36.164499999999997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1.6653</v>
      </c>
      <c r="AQ92">
        <v>0</v>
      </c>
      <c r="AR92">
        <v>13.247999999999999</v>
      </c>
      <c r="AS92">
        <v>10.089</v>
      </c>
      <c r="AT92">
        <v>13.044608999999999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2213.4101839999998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679.03319999999997</v>
      </c>
      <c r="L93">
        <v>383.57</v>
      </c>
      <c r="M93">
        <v>92</v>
      </c>
      <c r="N93">
        <v>118.125</v>
      </c>
      <c r="O93">
        <v>61.83</v>
      </c>
      <c r="P93">
        <v>103.96875</v>
      </c>
      <c r="Q93">
        <v>14.423299999999999</v>
      </c>
      <c r="R93">
        <v>29.157699999999998</v>
      </c>
      <c r="S93">
        <v>18.0505</v>
      </c>
      <c r="T93">
        <v>0</v>
      </c>
      <c r="U93">
        <v>348.97500000000002</v>
      </c>
      <c r="V93">
        <v>9.1045999999999996</v>
      </c>
      <c r="W93">
        <v>36.164499999999997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1.6653</v>
      </c>
      <c r="AQ93">
        <v>0</v>
      </c>
      <c r="AR93">
        <v>13.247999999999999</v>
      </c>
      <c r="AS93">
        <v>10.089</v>
      </c>
      <c r="AT93">
        <v>13.760748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2200.0395229999999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615</v>
      </c>
      <c r="L94">
        <v>327.69</v>
      </c>
      <c r="M94">
        <v>92</v>
      </c>
      <c r="N94">
        <v>118.125</v>
      </c>
      <c r="O94">
        <v>61.83</v>
      </c>
      <c r="P94">
        <v>103.96875</v>
      </c>
      <c r="Q94">
        <v>14.423299999999999</v>
      </c>
      <c r="R94">
        <v>29.157699999999998</v>
      </c>
      <c r="S94">
        <v>18.0505</v>
      </c>
      <c r="T94">
        <v>0</v>
      </c>
      <c r="U94">
        <v>348.97500000000002</v>
      </c>
      <c r="V94">
        <v>9.1045999999999996</v>
      </c>
      <c r="W94">
        <v>36.164499999999997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1.6653</v>
      </c>
      <c r="AQ94">
        <v>0</v>
      </c>
      <c r="AR94">
        <v>13.247999999999999</v>
      </c>
      <c r="AS94">
        <v>10.089</v>
      </c>
      <c r="AT94">
        <v>13.760748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2080.126323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549</v>
      </c>
      <c r="L95">
        <v>327.69</v>
      </c>
      <c r="M95">
        <v>92</v>
      </c>
      <c r="N95">
        <v>118.125</v>
      </c>
      <c r="O95">
        <v>61.83</v>
      </c>
      <c r="P95">
        <v>103.96875</v>
      </c>
      <c r="Q95">
        <v>14.423299999999999</v>
      </c>
      <c r="R95">
        <v>29.157699999999998</v>
      </c>
      <c r="S95">
        <v>18.0505</v>
      </c>
      <c r="T95">
        <v>0</v>
      </c>
      <c r="U95">
        <v>348.97500000000002</v>
      </c>
      <c r="V95">
        <v>9.1045999999999996</v>
      </c>
      <c r="W95">
        <v>36.164499999999997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1.6653</v>
      </c>
      <c r="AQ95">
        <v>0</v>
      </c>
      <c r="AR95">
        <v>19.872</v>
      </c>
      <c r="AS95">
        <v>10.089</v>
      </c>
      <c r="AT95">
        <v>13.760748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2020.7503229999998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481</v>
      </c>
      <c r="L96">
        <v>327.69</v>
      </c>
      <c r="M96">
        <v>92</v>
      </c>
      <c r="N96">
        <v>118.125</v>
      </c>
      <c r="O96">
        <v>61.83</v>
      </c>
      <c r="P96">
        <v>103.96875</v>
      </c>
      <c r="Q96">
        <v>14.423299999999999</v>
      </c>
      <c r="R96">
        <v>29.157699999999998</v>
      </c>
      <c r="S96">
        <v>18.0505</v>
      </c>
      <c r="T96">
        <v>0</v>
      </c>
      <c r="U96">
        <v>348.97500000000002</v>
      </c>
      <c r="V96">
        <v>9.1045999999999996</v>
      </c>
      <c r="W96">
        <v>36.164499999999997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1.6653</v>
      </c>
      <c r="AQ96">
        <v>0</v>
      </c>
      <c r="AR96">
        <v>19.872</v>
      </c>
      <c r="AS96">
        <v>10.089</v>
      </c>
      <c r="AT96">
        <v>13.760748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1952.7503229999998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417</v>
      </c>
      <c r="L97">
        <v>327.69</v>
      </c>
      <c r="M97">
        <v>92</v>
      </c>
      <c r="N97">
        <v>118.125</v>
      </c>
      <c r="O97">
        <v>61.83</v>
      </c>
      <c r="P97">
        <v>103.96875</v>
      </c>
      <c r="Q97">
        <v>14.423299999999999</v>
      </c>
      <c r="R97">
        <v>19.829208000000001</v>
      </c>
      <c r="S97">
        <v>18.0505</v>
      </c>
      <c r="T97">
        <v>0</v>
      </c>
      <c r="U97">
        <v>348.97500000000002</v>
      </c>
      <c r="V97">
        <v>9.1045999999999996</v>
      </c>
      <c r="W97">
        <v>36.164499999999997</v>
      </c>
      <c r="X97">
        <v>122.26090000000001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1.6653</v>
      </c>
      <c r="AQ97">
        <v>0</v>
      </c>
      <c r="AR97">
        <v>16.559999999999999</v>
      </c>
      <c r="AS97">
        <v>10.089</v>
      </c>
      <c r="AT97">
        <v>13.760748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1850.855106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417</v>
      </c>
      <c r="L98">
        <v>327.69</v>
      </c>
      <c r="M98">
        <v>92</v>
      </c>
      <c r="N98">
        <v>118.125</v>
      </c>
      <c r="O98">
        <v>61.83</v>
      </c>
      <c r="P98">
        <v>103.96875</v>
      </c>
      <c r="Q98">
        <v>11.608074999999999</v>
      </c>
      <c r="R98">
        <v>19.829208000000001</v>
      </c>
      <c r="S98">
        <v>18.0505</v>
      </c>
      <c r="T98">
        <v>0</v>
      </c>
      <c r="U98">
        <v>348.97500000000002</v>
      </c>
      <c r="V98">
        <v>9.1045999999999996</v>
      </c>
      <c r="W98">
        <v>36.164499999999997</v>
      </c>
      <c r="X98">
        <v>122.26090000000001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1.6653</v>
      </c>
      <c r="AQ98">
        <v>0</v>
      </c>
      <c r="AR98">
        <v>16.559999999999999</v>
      </c>
      <c r="AS98">
        <v>10.089</v>
      </c>
      <c r="AT98">
        <v>13.760748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1848.0398810000002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14.026466135250011</v>
      </c>
      <c r="L99">
        <f t="shared" si="2"/>
        <v>11.909559999999987</v>
      </c>
      <c r="M99">
        <f t="shared" si="2"/>
        <v>2.041354299</v>
      </c>
      <c r="N99">
        <f t="shared" si="2"/>
        <v>2.7837445999999999</v>
      </c>
      <c r="O99">
        <f t="shared" si="2"/>
        <v>1.4830098749999987</v>
      </c>
      <c r="P99">
        <f t="shared" si="2"/>
        <v>2.2412700625000004</v>
      </c>
      <c r="Q99">
        <f t="shared" si="2"/>
        <v>0.42510401500000045</v>
      </c>
      <c r="R99">
        <f t="shared" si="2"/>
        <v>0.82078580525000089</v>
      </c>
      <c r="S99">
        <f t="shared" si="2"/>
        <v>0.51585849824999919</v>
      </c>
      <c r="T99">
        <f t="shared" si="2"/>
        <v>0</v>
      </c>
      <c r="U99">
        <f t="shared" si="2"/>
        <v>9.8957024999999952</v>
      </c>
      <c r="V99">
        <f t="shared" si="2"/>
        <v>0.33063694749999972</v>
      </c>
      <c r="W99">
        <f t="shared" si="2"/>
        <v>0.94925870550000047</v>
      </c>
      <c r="X99">
        <f t="shared" si="2"/>
        <v>3.0761000557499991</v>
      </c>
      <c r="Y99">
        <f t="shared" si="2"/>
        <v>0</v>
      </c>
      <c r="Z99">
        <f t="shared" si="2"/>
        <v>9.503010000000002E-2</v>
      </c>
      <c r="AA99">
        <f t="shared" si="2"/>
        <v>0.23698578000000009</v>
      </c>
      <c r="AB99">
        <f t="shared" si="2"/>
        <v>0.14643004999999992</v>
      </c>
      <c r="AC99">
        <f t="shared" si="2"/>
        <v>0.11396930000000004</v>
      </c>
      <c r="AD99">
        <f t="shared" si="2"/>
        <v>0.13240382999999994</v>
      </c>
      <c r="AE99">
        <f t="shared" si="2"/>
        <v>0.23734088700000039</v>
      </c>
      <c r="AF99">
        <f t="shared" si="2"/>
        <v>0.25172580000000017</v>
      </c>
      <c r="AG99">
        <f t="shared" si="2"/>
        <v>1.0457855999999994</v>
      </c>
      <c r="AH99">
        <f t="shared" si="2"/>
        <v>0.62487795000000013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0.42994000000000054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5.8157399999999901E-2</v>
      </c>
      <c r="AQ99">
        <f t="shared" si="2"/>
        <v>0.45423000000000019</v>
      </c>
      <c r="AR99">
        <f t="shared" si="2"/>
        <v>0.43773600000000024</v>
      </c>
      <c r="AS99">
        <f t="shared" si="2"/>
        <v>0.35977373999999945</v>
      </c>
      <c r="AT99">
        <f t="shared" si="2"/>
        <v>0.32821625324999987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56.766116789250006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361.35169400000001</v>
      </c>
      <c r="L3">
        <v>209.22185899999999</v>
      </c>
      <c r="M3">
        <v>88.421199999999999</v>
      </c>
      <c r="N3">
        <v>113.529938</v>
      </c>
      <c r="O3">
        <v>59.424813</v>
      </c>
      <c r="P3">
        <v>69.268399000000002</v>
      </c>
      <c r="Q3">
        <v>11.237347</v>
      </c>
      <c r="R3">
        <v>19.673953999999998</v>
      </c>
      <c r="S3">
        <v>13.248412999999999</v>
      </c>
      <c r="T3">
        <v>0</v>
      </c>
      <c r="U3">
        <v>402.47984700000001</v>
      </c>
      <c r="V3">
        <v>4.2595999999999998</v>
      </c>
      <c r="W3">
        <v>23.545355000000001</v>
      </c>
      <c r="X3">
        <v>117.50495100000001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3.699274</v>
      </c>
      <c r="AF3">
        <v>6.1596900000000003</v>
      </c>
      <c r="AG3">
        <v>41.879356000000001</v>
      </c>
      <c r="AH3">
        <v>0</v>
      </c>
      <c r="AI3">
        <v>0</v>
      </c>
      <c r="AJ3">
        <v>0</v>
      </c>
      <c r="AK3">
        <v>50.005071999999998</v>
      </c>
      <c r="AL3">
        <v>51.372717000000002</v>
      </c>
      <c r="AM3">
        <v>0</v>
      </c>
      <c r="AN3">
        <v>0.55157500000000004</v>
      </c>
      <c r="AO3">
        <v>0</v>
      </c>
      <c r="AP3">
        <v>6.1558460000000004</v>
      </c>
      <c r="AQ3">
        <v>0</v>
      </c>
      <c r="AR3">
        <v>46.686394</v>
      </c>
      <c r="AS3">
        <v>23.530265</v>
      </c>
      <c r="AT3">
        <v>13.225505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1736.4330640000003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361.34903300000002</v>
      </c>
      <c r="L4">
        <v>209.22185899999999</v>
      </c>
      <c r="M4">
        <v>88.421199999999999</v>
      </c>
      <c r="N4">
        <v>113.529938</v>
      </c>
      <c r="O4">
        <v>59.424813</v>
      </c>
      <c r="P4">
        <v>69.268399000000002</v>
      </c>
      <c r="Q4">
        <v>11.237347</v>
      </c>
      <c r="R4">
        <v>19.673953999999998</v>
      </c>
      <c r="S4">
        <v>13.248412999999999</v>
      </c>
      <c r="T4">
        <v>0</v>
      </c>
      <c r="U4">
        <v>402.47984700000001</v>
      </c>
      <c r="V4">
        <v>4.2595999999999998</v>
      </c>
      <c r="W4">
        <v>21.899239999999999</v>
      </c>
      <c r="X4">
        <v>107.13391300000001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3.699274</v>
      </c>
      <c r="AF4">
        <v>6.1596900000000003</v>
      </c>
      <c r="AG4">
        <v>41.879356000000001</v>
      </c>
      <c r="AH4">
        <v>0</v>
      </c>
      <c r="AI4">
        <v>0</v>
      </c>
      <c r="AJ4">
        <v>0</v>
      </c>
      <c r="AK4">
        <v>50.005071999999998</v>
      </c>
      <c r="AL4">
        <v>51.372717000000002</v>
      </c>
      <c r="AM4">
        <v>0</v>
      </c>
      <c r="AN4">
        <v>0.55157500000000004</v>
      </c>
      <c r="AO4">
        <v>0</v>
      </c>
      <c r="AP4">
        <v>6.1558460000000004</v>
      </c>
      <c r="AQ4">
        <v>0</v>
      </c>
      <c r="AR4">
        <v>46.686394</v>
      </c>
      <c r="AS4">
        <v>23.530265</v>
      </c>
      <c r="AT4">
        <v>13.225505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1724.4132500000001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366.899925</v>
      </c>
      <c r="L5">
        <v>209.22185899999999</v>
      </c>
      <c r="M5">
        <v>88.421199999999999</v>
      </c>
      <c r="N5">
        <v>113.529938</v>
      </c>
      <c r="O5">
        <v>59.424813</v>
      </c>
      <c r="P5">
        <v>69.268399000000002</v>
      </c>
      <c r="Q5">
        <v>11.241286000000001</v>
      </c>
      <c r="R5">
        <v>21.423431000000001</v>
      </c>
      <c r="S5">
        <v>13.592115</v>
      </c>
      <c r="T5">
        <v>0</v>
      </c>
      <c r="U5">
        <v>402.47984700000001</v>
      </c>
      <c r="V5">
        <v>7.9290750000000001</v>
      </c>
      <c r="W5">
        <v>22.004928</v>
      </c>
      <c r="X5">
        <v>86.950812999999997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3.699274</v>
      </c>
      <c r="AF5">
        <v>6.1596900000000003</v>
      </c>
      <c r="AG5">
        <v>41.879356000000001</v>
      </c>
      <c r="AH5">
        <v>0</v>
      </c>
      <c r="AI5">
        <v>0</v>
      </c>
      <c r="AJ5">
        <v>0</v>
      </c>
      <c r="AK5">
        <v>50.005071999999998</v>
      </c>
      <c r="AL5">
        <v>51.372717000000002</v>
      </c>
      <c r="AM5">
        <v>0</v>
      </c>
      <c r="AN5">
        <v>0.55157500000000004</v>
      </c>
      <c r="AO5">
        <v>0</v>
      </c>
      <c r="AP5">
        <v>6.1558460000000004</v>
      </c>
      <c r="AQ5">
        <v>0</v>
      </c>
      <c r="AR5">
        <v>13.793706999999999</v>
      </c>
      <c r="AS5">
        <v>23.530265</v>
      </c>
      <c r="AT5">
        <v>13.172226999999999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1682.7073580000001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371.94569999999999</v>
      </c>
      <c r="L6">
        <v>209.22185899999999</v>
      </c>
      <c r="M6">
        <v>80.949224000000001</v>
      </c>
      <c r="N6">
        <v>113.529938</v>
      </c>
      <c r="O6">
        <v>59.424813</v>
      </c>
      <c r="P6">
        <v>56.250779999999999</v>
      </c>
      <c r="Q6">
        <v>11.241286000000001</v>
      </c>
      <c r="R6">
        <v>21.423431000000001</v>
      </c>
      <c r="S6">
        <v>13.592115</v>
      </c>
      <c r="T6">
        <v>0</v>
      </c>
      <c r="U6">
        <v>402.47984700000001</v>
      </c>
      <c r="V6">
        <v>7.9290750000000001</v>
      </c>
      <c r="W6">
        <v>22.004928</v>
      </c>
      <c r="X6">
        <v>74.456513000000001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3.699274</v>
      </c>
      <c r="AF6">
        <v>6.1596900000000003</v>
      </c>
      <c r="AG6">
        <v>41.879356000000001</v>
      </c>
      <c r="AH6">
        <v>0</v>
      </c>
      <c r="AI6">
        <v>0</v>
      </c>
      <c r="AJ6">
        <v>0</v>
      </c>
      <c r="AK6">
        <v>50.005071999999998</v>
      </c>
      <c r="AL6">
        <v>51.372717000000002</v>
      </c>
      <c r="AM6">
        <v>0</v>
      </c>
      <c r="AN6">
        <v>0.55157500000000004</v>
      </c>
      <c r="AO6">
        <v>0</v>
      </c>
      <c r="AP6">
        <v>2.4623379999999999</v>
      </c>
      <c r="AQ6">
        <v>0</v>
      </c>
      <c r="AR6">
        <v>10.610544000000001</v>
      </c>
      <c r="AS6">
        <v>23.530265</v>
      </c>
      <c r="AT6">
        <v>13.131691999999999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1647.8520319999998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371.94569999999999</v>
      </c>
      <c r="L7">
        <v>209.22185899999999</v>
      </c>
      <c r="M7">
        <v>57.882823999999999</v>
      </c>
      <c r="N7">
        <v>113.529938</v>
      </c>
      <c r="O7">
        <v>59.424813</v>
      </c>
      <c r="P7">
        <v>56.250779999999999</v>
      </c>
      <c r="Q7">
        <v>11.241286000000001</v>
      </c>
      <c r="R7">
        <v>21.423431000000001</v>
      </c>
      <c r="S7">
        <v>13.592115</v>
      </c>
      <c r="T7">
        <v>0</v>
      </c>
      <c r="U7">
        <v>402.47984700000001</v>
      </c>
      <c r="V7">
        <v>7.9290750000000001</v>
      </c>
      <c r="W7">
        <v>22.004928</v>
      </c>
      <c r="X7">
        <v>74.456513000000001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3.699274</v>
      </c>
      <c r="AF7">
        <v>6.1596900000000003</v>
      </c>
      <c r="AG7">
        <v>41.879356000000001</v>
      </c>
      <c r="AH7">
        <v>0</v>
      </c>
      <c r="AI7">
        <v>0</v>
      </c>
      <c r="AJ7">
        <v>0</v>
      </c>
      <c r="AK7">
        <v>50.005071999999998</v>
      </c>
      <c r="AL7">
        <v>10.051183999999999</v>
      </c>
      <c r="AM7">
        <v>0</v>
      </c>
      <c r="AN7">
        <v>0.55157500000000004</v>
      </c>
      <c r="AO7">
        <v>0</v>
      </c>
      <c r="AP7">
        <v>2.4623379999999999</v>
      </c>
      <c r="AQ7">
        <v>0</v>
      </c>
      <c r="AR7">
        <v>10.610544000000001</v>
      </c>
      <c r="AS7">
        <v>9.6965380000000003</v>
      </c>
      <c r="AT7">
        <v>13.225455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1569.7241349999997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387.08302500000002</v>
      </c>
      <c r="L8">
        <v>209.22185899999999</v>
      </c>
      <c r="M8">
        <v>41.903762999999998</v>
      </c>
      <c r="N8">
        <v>110.76418</v>
      </c>
      <c r="O8">
        <v>59.424813</v>
      </c>
      <c r="P8">
        <v>56.250779999999999</v>
      </c>
      <c r="Q8">
        <v>11.241286000000001</v>
      </c>
      <c r="R8">
        <v>21.423431000000001</v>
      </c>
      <c r="S8">
        <v>13.592115</v>
      </c>
      <c r="T8">
        <v>0</v>
      </c>
      <c r="U8">
        <v>402.47984700000001</v>
      </c>
      <c r="V8">
        <v>7.9290750000000001</v>
      </c>
      <c r="W8">
        <v>22.004928</v>
      </c>
      <c r="X8">
        <v>74.456513000000001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3.699274</v>
      </c>
      <c r="AF8">
        <v>6.1596900000000003</v>
      </c>
      <c r="AG8">
        <v>41.879356000000001</v>
      </c>
      <c r="AH8">
        <v>0</v>
      </c>
      <c r="AI8">
        <v>0</v>
      </c>
      <c r="AJ8">
        <v>0</v>
      </c>
      <c r="AK8">
        <v>50.005071999999998</v>
      </c>
      <c r="AL8">
        <v>10.051183999999999</v>
      </c>
      <c r="AM8">
        <v>0</v>
      </c>
      <c r="AN8">
        <v>0.55157500000000004</v>
      </c>
      <c r="AO8">
        <v>0</v>
      </c>
      <c r="AP8">
        <v>2.4623379999999999</v>
      </c>
      <c r="AQ8">
        <v>0</v>
      </c>
      <c r="AR8">
        <v>10.610544000000001</v>
      </c>
      <c r="AS8">
        <v>9.6965380000000003</v>
      </c>
      <c r="AT8">
        <v>10.571519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1563.4627049999999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361.93566700000002</v>
      </c>
      <c r="L9">
        <v>209.22185899999999</v>
      </c>
      <c r="M9">
        <v>41.544123999999996</v>
      </c>
      <c r="N9">
        <v>97.308779999999999</v>
      </c>
      <c r="O9">
        <v>59.424813</v>
      </c>
      <c r="P9">
        <v>56.250779999999999</v>
      </c>
      <c r="Q9">
        <v>11.241286000000001</v>
      </c>
      <c r="R9">
        <v>21.423431000000001</v>
      </c>
      <c r="S9">
        <v>13.592115</v>
      </c>
      <c r="T9">
        <v>0</v>
      </c>
      <c r="U9">
        <v>402.47984700000001</v>
      </c>
      <c r="V9">
        <v>7.9290750000000001</v>
      </c>
      <c r="W9">
        <v>22.004928</v>
      </c>
      <c r="X9">
        <v>74.456513000000001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3.699274</v>
      </c>
      <c r="AF9">
        <v>6.1596900000000003</v>
      </c>
      <c r="AG9">
        <v>41.879356000000001</v>
      </c>
      <c r="AH9">
        <v>0</v>
      </c>
      <c r="AI9">
        <v>0</v>
      </c>
      <c r="AJ9">
        <v>0</v>
      </c>
      <c r="AK9">
        <v>50.005071999999998</v>
      </c>
      <c r="AL9">
        <v>10.051183999999999</v>
      </c>
      <c r="AM9">
        <v>0</v>
      </c>
      <c r="AN9">
        <v>0.55157500000000004</v>
      </c>
      <c r="AO9">
        <v>0</v>
      </c>
      <c r="AP9">
        <v>2.4623379999999999</v>
      </c>
      <c r="AQ9">
        <v>0</v>
      </c>
      <c r="AR9">
        <v>10.610544000000001</v>
      </c>
      <c r="AS9">
        <v>14.221589</v>
      </c>
      <c r="AT9">
        <v>13.225455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1531.6792949999997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362.91074500000002</v>
      </c>
      <c r="L10">
        <v>209.22185899999999</v>
      </c>
      <c r="M10">
        <v>41.544123999999996</v>
      </c>
      <c r="N10">
        <v>83.853380000000001</v>
      </c>
      <c r="O10">
        <v>59.424813</v>
      </c>
      <c r="P10">
        <v>56.250779999999999</v>
      </c>
      <c r="Q10">
        <v>11.241286000000001</v>
      </c>
      <c r="R10">
        <v>21.423431000000001</v>
      </c>
      <c r="S10">
        <v>13.592115</v>
      </c>
      <c r="T10">
        <v>0</v>
      </c>
      <c r="U10">
        <v>402.47984700000001</v>
      </c>
      <c r="V10">
        <v>7.9290750000000001</v>
      </c>
      <c r="W10">
        <v>22.004928</v>
      </c>
      <c r="X10">
        <v>74.456513000000001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3.699274</v>
      </c>
      <c r="AF10">
        <v>6.1596900000000003</v>
      </c>
      <c r="AG10">
        <v>41.879356000000001</v>
      </c>
      <c r="AH10">
        <v>0</v>
      </c>
      <c r="AI10">
        <v>0</v>
      </c>
      <c r="AJ10">
        <v>0</v>
      </c>
      <c r="AK10">
        <v>50.005071999999998</v>
      </c>
      <c r="AL10">
        <v>10.051183999999999</v>
      </c>
      <c r="AM10">
        <v>0</v>
      </c>
      <c r="AN10">
        <v>0.55157500000000004</v>
      </c>
      <c r="AO10">
        <v>0</v>
      </c>
      <c r="AP10">
        <v>2.4623379999999999</v>
      </c>
      <c r="AQ10">
        <v>0</v>
      </c>
      <c r="AR10">
        <v>10.610544000000001</v>
      </c>
      <c r="AS10">
        <v>14.221589</v>
      </c>
      <c r="AT10">
        <v>13.225455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1519.1989729999998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362.91096499999998</v>
      </c>
      <c r="L11">
        <v>209.22185899999999</v>
      </c>
      <c r="M11">
        <v>41.544123999999996</v>
      </c>
      <c r="N11">
        <v>78.086780000000005</v>
      </c>
      <c r="O11">
        <v>59.424813</v>
      </c>
      <c r="P11">
        <v>56.250779999999999</v>
      </c>
      <c r="Q11">
        <v>11.241286000000001</v>
      </c>
      <c r="R11">
        <v>21.423431000000001</v>
      </c>
      <c r="S11">
        <v>13.592115</v>
      </c>
      <c r="T11">
        <v>0</v>
      </c>
      <c r="U11">
        <v>402.47984700000001</v>
      </c>
      <c r="V11">
        <v>7.9290750000000001</v>
      </c>
      <c r="W11">
        <v>22.004928</v>
      </c>
      <c r="X11">
        <v>74.456513000000001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3.699274</v>
      </c>
      <c r="AF11">
        <v>6.1596900000000003</v>
      </c>
      <c r="AG11">
        <v>41.879356000000001</v>
      </c>
      <c r="AH11">
        <v>0</v>
      </c>
      <c r="AI11">
        <v>0</v>
      </c>
      <c r="AJ11">
        <v>0</v>
      </c>
      <c r="AK11">
        <v>50.005071999999998</v>
      </c>
      <c r="AL11">
        <v>10.051183999999999</v>
      </c>
      <c r="AM11">
        <v>0</v>
      </c>
      <c r="AN11">
        <v>0.55157500000000004</v>
      </c>
      <c r="AO11">
        <v>0</v>
      </c>
      <c r="AP11">
        <v>6.1558460000000004</v>
      </c>
      <c r="AQ11">
        <v>0</v>
      </c>
      <c r="AR11">
        <v>10.610544000000001</v>
      </c>
      <c r="AS11">
        <v>9.6965380000000003</v>
      </c>
      <c r="AT11">
        <v>13.225455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1512.6010499999998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362.91074500000002</v>
      </c>
      <c r="L12">
        <v>209.22185899999999</v>
      </c>
      <c r="M12">
        <v>41.544123999999996</v>
      </c>
      <c r="N12">
        <v>78.086780000000005</v>
      </c>
      <c r="O12">
        <v>59.424813</v>
      </c>
      <c r="P12">
        <v>56.250779999999999</v>
      </c>
      <c r="Q12">
        <v>11.241286000000001</v>
      </c>
      <c r="R12">
        <v>21.423431000000001</v>
      </c>
      <c r="S12">
        <v>13.592115</v>
      </c>
      <c r="T12">
        <v>0</v>
      </c>
      <c r="U12">
        <v>402.47984700000001</v>
      </c>
      <c r="V12">
        <v>9.5924859999999992</v>
      </c>
      <c r="W12">
        <v>22.004928</v>
      </c>
      <c r="X12">
        <v>74.456513000000001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3.699274</v>
      </c>
      <c r="AF12">
        <v>6.1596900000000003</v>
      </c>
      <c r="AG12">
        <v>41.879356000000001</v>
      </c>
      <c r="AH12">
        <v>0</v>
      </c>
      <c r="AI12">
        <v>0</v>
      </c>
      <c r="AJ12">
        <v>0</v>
      </c>
      <c r="AK12">
        <v>50.005071999999998</v>
      </c>
      <c r="AL12">
        <v>10.051183999999999</v>
      </c>
      <c r="AM12">
        <v>0</v>
      </c>
      <c r="AN12">
        <v>0.55157500000000004</v>
      </c>
      <c r="AO12">
        <v>0</v>
      </c>
      <c r="AP12">
        <v>6.1558460000000004</v>
      </c>
      <c r="AQ12">
        <v>0</v>
      </c>
      <c r="AR12">
        <v>10.610544000000001</v>
      </c>
      <c r="AS12">
        <v>9.6965380000000003</v>
      </c>
      <c r="AT12">
        <v>13.225455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1514.2642409999999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362.91096499999998</v>
      </c>
      <c r="L13">
        <v>209.22185899999999</v>
      </c>
      <c r="M13">
        <v>53.077323999999997</v>
      </c>
      <c r="N13">
        <v>113.529938</v>
      </c>
      <c r="O13">
        <v>59.424813</v>
      </c>
      <c r="P13">
        <v>55.991283000000003</v>
      </c>
      <c r="Q13">
        <v>11.241286000000001</v>
      </c>
      <c r="R13">
        <v>21.423431000000001</v>
      </c>
      <c r="S13">
        <v>13.592115</v>
      </c>
      <c r="T13">
        <v>0</v>
      </c>
      <c r="U13">
        <v>402.47984700000001</v>
      </c>
      <c r="V13">
        <v>9.5924859999999992</v>
      </c>
      <c r="W13">
        <v>21.816841</v>
      </c>
      <c r="X13">
        <v>73.706855000000004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3.699274</v>
      </c>
      <c r="AF13">
        <v>6.1596900000000003</v>
      </c>
      <c r="AG13">
        <v>41.879356000000001</v>
      </c>
      <c r="AH13">
        <v>0</v>
      </c>
      <c r="AI13">
        <v>0</v>
      </c>
      <c r="AJ13">
        <v>0</v>
      </c>
      <c r="AK13">
        <v>50.005071999999998</v>
      </c>
      <c r="AL13">
        <v>10.051183999999999</v>
      </c>
      <c r="AM13">
        <v>0</v>
      </c>
      <c r="AN13">
        <v>0.55157500000000004</v>
      </c>
      <c r="AO13">
        <v>0</v>
      </c>
      <c r="AP13">
        <v>2.4623379999999999</v>
      </c>
      <c r="AQ13">
        <v>0</v>
      </c>
      <c r="AR13">
        <v>10.610544000000001</v>
      </c>
      <c r="AS13">
        <v>9.6965380000000003</v>
      </c>
      <c r="AT13">
        <v>13.225455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1556.3500689999996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362.91074500000002</v>
      </c>
      <c r="L14">
        <v>209.22185899999999</v>
      </c>
      <c r="M14">
        <v>48.271824000000002</v>
      </c>
      <c r="N14">
        <v>68.47578</v>
      </c>
      <c r="O14">
        <v>59.424813</v>
      </c>
      <c r="P14">
        <v>55.991283000000003</v>
      </c>
      <c r="Q14">
        <v>11.241286000000001</v>
      </c>
      <c r="R14">
        <v>21.423431000000001</v>
      </c>
      <c r="S14">
        <v>13.592115</v>
      </c>
      <c r="T14">
        <v>0</v>
      </c>
      <c r="U14">
        <v>402.47984700000001</v>
      </c>
      <c r="V14">
        <v>9.5924859999999992</v>
      </c>
      <c r="W14">
        <v>21.816841</v>
      </c>
      <c r="X14">
        <v>73.994519999999994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3.699274</v>
      </c>
      <c r="AF14">
        <v>6.1596900000000003</v>
      </c>
      <c r="AG14">
        <v>41.879356000000001</v>
      </c>
      <c r="AH14">
        <v>0</v>
      </c>
      <c r="AI14">
        <v>0</v>
      </c>
      <c r="AJ14">
        <v>0</v>
      </c>
      <c r="AK14">
        <v>50.005071999999998</v>
      </c>
      <c r="AL14">
        <v>10.051183999999999</v>
      </c>
      <c r="AM14">
        <v>0</v>
      </c>
      <c r="AN14">
        <v>0.55157500000000004</v>
      </c>
      <c r="AO14">
        <v>0</v>
      </c>
      <c r="AP14">
        <v>2.4623379999999999</v>
      </c>
      <c r="AQ14">
        <v>0</v>
      </c>
      <c r="AR14">
        <v>10.610544000000001</v>
      </c>
      <c r="AS14">
        <v>9.6965380000000003</v>
      </c>
      <c r="AT14">
        <v>13.225455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1506.7778559999997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382.03724999999997</v>
      </c>
      <c r="L15">
        <v>209.22185899999999</v>
      </c>
      <c r="M15">
        <v>41.544123999999996</v>
      </c>
      <c r="N15">
        <v>97.308779999999999</v>
      </c>
      <c r="O15">
        <v>59.424813</v>
      </c>
      <c r="P15">
        <v>55.991283000000003</v>
      </c>
      <c r="Q15">
        <v>11.241286000000001</v>
      </c>
      <c r="R15">
        <v>21.423431000000001</v>
      </c>
      <c r="S15">
        <v>13.592115</v>
      </c>
      <c r="T15">
        <v>0</v>
      </c>
      <c r="U15">
        <v>402.47984700000001</v>
      </c>
      <c r="V15">
        <v>9.5924859999999992</v>
      </c>
      <c r="W15">
        <v>21.816841</v>
      </c>
      <c r="X15">
        <v>73.994519999999994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3.699274</v>
      </c>
      <c r="AF15">
        <v>6.1596900000000003</v>
      </c>
      <c r="AG15">
        <v>41.879356000000001</v>
      </c>
      <c r="AH15">
        <v>0</v>
      </c>
      <c r="AI15">
        <v>0</v>
      </c>
      <c r="AJ15">
        <v>0</v>
      </c>
      <c r="AK15">
        <v>50.005071999999998</v>
      </c>
      <c r="AL15">
        <v>10.051183999999999</v>
      </c>
      <c r="AM15">
        <v>0</v>
      </c>
      <c r="AN15">
        <v>0.55157500000000004</v>
      </c>
      <c r="AO15">
        <v>0</v>
      </c>
      <c r="AP15">
        <v>2.4623379999999999</v>
      </c>
      <c r="AQ15">
        <v>0</v>
      </c>
      <c r="AR15">
        <v>10.610544000000001</v>
      </c>
      <c r="AS15">
        <v>9.6965380000000003</v>
      </c>
      <c r="AT15">
        <v>11.199816999999999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1545.9840229999995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361.93742300000002</v>
      </c>
      <c r="L16">
        <v>209.22185899999999</v>
      </c>
      <c r="M16">
        <v>41.544123999999996</v>
      </c>
      <c r="N16">
        <v>113.529938</v>
      </c>
      <c r="O16">
        <v>59.424813</v>
      </c>
      <c r="P16">
        <v>55.991283000000003</v>
      </c>
      <c r="Q16">
        <v>11.241286000000001</v>
      </c>
      <c r="R16">
        <v>21.423431000000001</v>
      </c>
      <c r="S16">
        <v>13.592115</v>
      </c>
      <c r="T16">
        <v>0</v>
      </c>
      <c r="U16">
        <v>402.47984700000001</v>
      </c>
      <c r="V16">
        <v>9.5924859999999992</v>
      </c>
      <c r="W16">
        <v>21.816841</v>
      </c>
      <c r="X16">
        <v>73.994519999999994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3.699274</v>
      </c>
      <c r="AF16">
        <v>6.1596900000000003</v>
      </c>
      <c r="AG16">
        <v>41.879356000000001</v>
      </c>
      <c r="AH16">
        <v>0</v>
      </c>
      <c r="AI16">
        <v>0</v>
      </c>
      <c r="AJ16">
        <v>0</v>
      </c>
      <c r="AK16">
        <v>50.005071999999998</v>
      </c>
      <c r="AL16">
        <v>10.051183999999999</v>
      </c>
      <c r="AM16">
        <v>0</v>
      </c>
      <c r="AN16">
        <v>0.55157500000000004</v>
      </c>
      <c r="AO16">
        <v>0</v>
      </c>
      <c r="AP16">
        <v>2.4623379999999999</v>
      </c>
      <c r="AQ16">
        <v>0</v>
      </c>
      <c r="AR16">
        <v>10.610544000000001</v>
      </c>
      <c r="AS16">
        <v>9.6965380000000003</v>
      </c>
      <c r="AT16">
        <v>12.960236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1543.8657729999995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361.93390499999998</v>
      </c>
      <c r="L17">
        <v>209.22185899999999</v>
      </c>
      <c r="M17">
        <v>66.532724000000002</v>
      </c>
      <c r="N17">
        <v>113.529938</v>
      </c>
      <c r="O17">
        <v>59.424813</v>
      </c>
      <c r="P17">
        <v>55.991283000000003</v>
      </c>
      <c r="Q17">
        <v>11.241286000000001</v>
      </c>
      <c r="R17">
        <v>21.423431000000001</v>
      </c>
      <c r="S17">
        <v>13.592115</v>
      </c>
      <c r="T17">
        <v>0</v>
      </c>
      <c r="U17">
        <v>402.47984700000001</v>
      </c>
      <c r="V17">
        <v>9.5924859999999992</v>
      </c>
      <c r="W17">
        <v>21.816841</v>
      </c>
      <c r="X17">
        <v>73.994519999999994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3.699274</v>
      </c>
      <c r="AF17">
        <v>6.1596900000000003</v>
      </c>
      <c r="AG17">
        <v>41.879356000000001</v>
      </c>
      <c r="AH17">
        <v>0</v>
      </c>
      <c r="AI17">
        <v>0</v>
      </c>
      <c r="AJ17">
        <v>0</v>
      </c>
      <c r="AK17">
        <v>50.005071999999998</v>
      </c>
      <c r="AL17">
        <v>10.051183999999999</v>
      </c>
      <c r="AM17">
        <v>0</v>
      </c>
      <c r="AN17">
        <v>0.55157500000000004</v>
      </c>
      <c r="AO17">
        <v>0</v>
      </c>
      <c r="AP17">
        <v>2.4623379999999999</v>
      </c>
      <c r="AQ17">
        <v>0</v>
      </c>
      <c r="AR17">
        <v>10.610544000000001</v>
      </c>
      <c r="AS17">
        <v>10.342974</v>
      </c>
      <c r="AT17">
        <v>13.225455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1569.7625099999996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361.93742300000002</v>
      </c>
      <c r="L18">
        <v>209.22185899999999</v>
      </c>
      <c r="M18">
        <v>46.349623999999999</v>
      </c>
      <c r="N18">
        <v>113.529938</v>
      </c>
      <c r="O18">
        <v>59.424813</v>
      </c>
      <c r="P18">
        <v>55.991283000000003</v>
      </c>
      <c r="Q18">
        <v>11.241286000000001</v>
      </c>
      <c r="R18">
        <v>21.423431000000001</v>
      </c>
      <c r="S18">
        <v>13.592115</v>
      </c>
      <c r="T18">
        <v>0</v>
      </c>
      <c r="U18">
        <v>402.47984700000001</v>
      </c>
      <c r="V18">
        <v>9.5924859999999992</v>
      </c>
      <c r="W18">
        <v>21.816841</v>
      </c>
      <c r="X18">
        <v>73.994519999999994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3.699274</v>
      </c>
      <c r="AF18">
        <v>6.1596900000000003</v>
      </c>
      <c r="AG18">
        <v>41.879356000000001</v>
      </c>
      <c r="AH18">
        <v>0</v>
      </c>
      <c r="AI18">
        <v>0</v>
      </c>
      <c r="AJ18">
        <v>0</v>
      </c>
      <c r="AK18">
        <v>50.005071999999998</v>
      </c>
      <c r="AL18">
        <v>10.051183999999999</v>
      </c>
      <c r="AM18">
        <v>0</v>
      </c>
      <c r="AN18">
        <v>0.55157500000000004</v>
      </c>
      <c r="AO18">
        <v>0</v>
      </c>
      <c r="AP18">
        <v>2.4623379999999999</v>
      </c>
      <c r="AQ18">
        <v>0</v>
      </c>
      <c r="AR18">
        <v>10.610544000000001</v>
      </c>
      <c r="AS18">
        <v>10.342974</v>
      </c>
      <c r="AT18">
        <v>13.225455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1549.5829279999996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361.93390499999998</v>
      </c>
      <c r="L19">
        <v>209.22185899999999</v>
      </c>
      <c r="M19">
        <v>41.544123999999996</v>
      </c>
      <c r="N19">
        <v>97.308779999999999</v>
      </c>
      <c r="O19">
        <v>59.424813</v>
      </c>
      <c r="P19">
        <v>55.991283000000003</v>
      </c>
      <c r="Q19">
        <v>11.241286000000001</v>
      </c>
      <c r="R19">
        <v>21.423431000000001</v>
      </c>
      <c r="S19">
        <v>13.592115</v>
      </c>
      <c r="T19">
        <v>0</v>
      </c>
      <c r="U19">
        <v>402.47984700000001</v>
      </c>
      <c r="V19">
        <v>9.5924859999999992</v>
      </c>
      <c r="W19">
        <v>21.816841</v>
      </c>
      <c r="X19">
        <v>73.994519999999994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3.699274</v>
      </c>
      <c r="AF19">
        <v>6.1596900000000003</v>
      </c>
      <c r="AG19">
        <v>41.879356000000001</v>
      </c>
      <c r="AH19">
        <v>18.203233999999998</v>
      </c>
      <c r="AI19">
        <v>0</v>
      </c>
      <c r="AJ19">
        <v>0</v>
      </c>
      <c r="AK19">
        <v>50.005071999999998</v>
      </c>
      <c r="AL19">
        <v>10.051183999999999</v>
      </c>
      <c r="AM19">
        <v>0</v>
      </c>
      <c r="AN19">
        <v>0.55157500000000004</v>
      </c>
      <c r="AO19">
        <v>0</v>
      </c>
      <c r="AP19">
        <v>2.4623379999999999</v>
      </c>
      <c r="AQ19">
        <v>0</v>
      </c>
      <c r="AR19">
        <v>10.610544000000001</v>
      </c>
      <c r="AS19">
        <v>10.342974</v>
      </c>
      <c r="AT19">
        <v>13.225455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1546.7559859999997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361.93742300000002</v>
      </c>
      <c r="L20">
        <v>209.22185899999999</v>
      </c>
      <c r="M20">
        <v>64.610523999999998</v>
      </c>
      <c r="N20">
        <v>113.529938</v>
      </c>
      <c r="O20">
        <v>59.424813</v>
      </c>
      <c r="P20">
        <v>55.991283000000003</v>
      </c>
      <c r="Q20">
        <v>11.241286000000001</v>
      </c>
      <c r="R20">
        <v>21.423431000000001</v>
      </c>
      <c r="S20">
        <v>13.592115</v>
      </c>
      <c r="T20">
        <v>0</v>
      </c>
      <c r="U20">
        <v>402.47984700000001</v>
      </c>
      <c r="V20">
        <v>9.5924859999999992</v>
      </c>
      <c r="W20">
        <v>21.816841</v>
      </c>
      <c r="X20">
        <v>73.706855000000004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3.699274</v>
      </c>
      <c r="AF20">
        <v>6.1596900000000003</v>
      </c>
      <c r="AG20">
        <v>41.879356000000001</v>
      </c>
      <c r="AH20">
        <v>18.203233999999998</v>
      </c>
      <c r="AI20">
        <v>0</v>
      </c>
      <c r="AJ20">
        <v>0</v>
      </c>
      <c r="AK20">
        <v>50.005071999999998</v>
      </c>
      <c r="AL20">
        <v>10.051183999999999</v>
      </c>
      <c r="AM20">
        <v>0</v>
      </c>
      <c r="AN20">
        <v>0.55157500000000004</v>
      </c>
      <c r="AO20">
        <v>0</v>
      </c>
      <c r="AP20">
        <v>2.4623379999999999</v>
      </c>
      <c r="AQ20">
        <v>0</v>
      </c>
      <c r="AR20">
        <v>10.610544000000001</v>
      </c>
      <c r="AS20">
        <v>10.342974</v>
      </c>
      <c r="AT20">
        <v>13.225455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1585.7593969999996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361.93390499999998</v>
      </c>
      <c r="L21">
        <v>209.22185899999999</v>
      </c>
      <c r="M21">
        <v>85.754723999999996</v>
      </c>
      <c r="N21">
        <v>113.529938</v>
      </c>
      <c r="O21">
        <v>59.424813</v>
      </c>
      <c r="P21">
        <v>68.745080000000002</v>
      </c>
      <c r="Q21">
        <v>11.241286000000001</v>
      </c>
      <c r="R21">
        <v>21.423431000000001</v>
      </c>
      <c r="S21">
        <v>13.592115</v>
      </c>
      <c r="T21">
        <v>0</v>
      </c>
      <c r="U21">
        <v>402.47984700000001</v>
      </c>
      <c r="V21">
        <v>9.5924859999999992</v>
      </c>
      <c r="W21">
        <v>21.816841</v>
      </c>
      <c r="X21">
        <v>73.706855000000004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3.699274</v>
      </c>
      <c r="AF21">
        <v>6.1596900000000003</v>
      </c>
      <c r="AG21">
        <v>41.879356000000001</v>
      </c>
      <c r="AH21">
        <v>18.203233999999998</v>
      </c>
      <c r="AI21">
        <v>0</v>
      </c>
      <c r="AJ21">
        <v>0</v>
      </c>
      <c r="AK21">
        <v>50.005071999999998</v>
      </c>
      <c r="AL21">
        <v>10.051183999999999</v>
      </c>
      <c r="AM21">
        <v>0</v>
      </c>
      <c r="AN21">
        <v>0.55157500000000004</v>
      </c>
      <c r="AO21">
        <v>0</v>
      </c>
      <c r="AP21">
        <v>6.7714299999999996</v>
      </c>
      <c r="AQ21">
        <v>0</v>
      </c>
      <c r="AR21">
        <v>46.686394</v>
      </c>
      <c r="AS21">
        <v>23.530265</v>
      </c>
      <c r="AT21">
        <v>13.225455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1673.226109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361.93742300000002</v>
      </c>
      <c r="L22">
        <v>209.22185899999999</v>
      </c>
      <c r="M22">
        <v>76.143724000000006</v>
      </c>
      <c r="N22">
        <v>113.529938</v>
      </c>
      <c r="O22">
        <v>59.424813</v>
      </c>
      <c r="P22">
        <v>55.991283000000003</v>
      </c>
      <c r="Q22">
        <v>11.241286000000001</v>
      </c>
      <c r="R22">
        <v>21.423431000000001</v>
      </c>
      <c r="S22">
        <v>13.592115</v>
      </c>
      <c r="T22">
        <v>0</v>
      </c>
      <c r="U22">
        <v>402.47984700000001</v>
      </c>
      <c r="V22">
        <v>9.5220529999999997</v>
      </c>
      <c r="W22">
        <v>21.697409</v>
      </c>
      <c r="X22">
        <v>73.706855000000004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3.699274</v>
      </c>
      <c r="AF22">
        <v>6.1596900000000003</v>
      </c>
      <c r="AG22">
        <v>41.879356000000001</v>
      </c>
      <c r="AH22">
        <v>18.203233999999998</v>
      </c>
      <c r="AI22">
        <v>0</v>
      </c>
      <c r="AJ22">
        <v>0</v>
      </c>
      <c r="AK22">
        <v>50.005071999999998</v>
      </c>
      <c r="AL22">
        <v>10.051183999999999</v>
      </c>
      <c r="AM22">
        <v>0</v>
      </c>
      <c r="AN22">
        <v>0.55157500000000004</v>
      </c>
      <c r="AO22">
        <v>0</v>
      </c>
      <c r="AP22">
        <v>6.7714299999999996</v>
      </c>
      <c r="AQ22">
        <v>0</v>
      </c>
      <c r="AR22">
        <v>46.686394</v>
      </c>
      <c r="AS22">
        <v>23.530265</v>
      </c>
      <c r="AT22">
        <v>12.918369999999999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1650.36788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361.73745200000002</v>
      </c>
      <c r="L23">
        <v>305.33185900000001</v>
      </c>
      <c r="M23">
        <v>51.155124000000001</v>
      </c>
      <c r="N23">
        <v>113.529938</v>
      </c>
      <c r="O23">
        <v>55.925927999999999</v>
      </c>
      <c r="P23">
        <v>55.991283000000003</v>
      </c>
      <c r="Q23">
        <v>11.156521</v>
      </c>
      <c r="R23">
        <v>18.657043000000002</v>
      </c>
      <c r="S23">
        <v>12.932815</v>
      </c>
      <c r="T23">
        <v>0</v>
      </c>
      <c r="U23">
        <v>402.47984700000001</v>
      </c>
      <c r="V23">
        <v>9.7959929999999993</v>
      </c>
      <c r="W23">
        <v>21.678187000000001</v>
      </c>
      <c r="X23">
        <v>73.706855000000004</v>
      </c>
      <c r="Y23">
        <v>0</v>
      </c>
      <c r="Z23">
        <v>0</v>
      </c>
      <c r="AA23">
        <v>0</v>
      </c>
      <c r="AB23">
        <v>0</v>
      </c>
      <c r="AC23">
        <v>9.3013720000000006</v>
      </c>
      <c r="AD23">
        <v>0</v>
      </c>
      <c r="AE23">
        <v>3.699274</v>
      </c>
      <c r="AF23">
        <v>6.1596900000000003</v>
      </c>
      <c r="AG23">
        <v>41.879356000000001</v>
      </c>
      <c r="AH23">
        <v>18.203233999999998</v>
      </c>
      <c r="AI23">
        <v>0</v>
      </c>
      <c r="AJ23">
        <v>0</v>
      </c>
      <c r="AK23">
        <v>50.005071999999998</v>
      </c>
      <c r="AL23">
        <v>10.051183999999999</v>
      </c>
      <c r="AM23">
        <v>0</v>
      </c>
      <c r="AN23">
        <v>0.55157500000000004</v>
      </c>
      <c r="AO23">
        <v>0</v>
      </c>
      <c r="AP23">
        <v>5.6633779999999998</v>
      </c>
      <c r="AQ23">
        <v>0</v>
      </c>
      <c r="AR23">
        <v>13.793706999999999</v>
      </c>
      <c r="AS23">
        <v>23.530265</v>
      </c>
      <c r="AT23">
        <v>13.225455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1690.1424069999996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361.74167299999999</v>
      </c>
      <c r="L24">
        <v>305.33185900000001</v>
      </c>
      <c r="M24">
        <v>75.909792999999993</v>
      </c>
      <c r="N24">
        <v>113.529938</v>
      </c>
      <c r="O24">
        <v>59.424813</v>
      </c>
      <c r="P24">
        <v>69.268399000000002</v>
      </c>
      <c r="Q24">
        <v>11.156521</v>
      </c>
      <c r="R24">
        <v>19.879090999999999</v>
      </c>
      <c r="S24">
        <v>13.255459</v>
      </c>
      <c r="T24">
        <v>0</v>
      </c>
      <c r="U24">
        <v>402.47984700000001</v>
      </c>
      <c r="V24">
        <v>9.9541780000000006</v>
      </c>
      <c r="W24">
        <v>21.678187000000001</v>
      </c>
      <c r="X24">
        <v>73.706855000000004</v>
      </c>
      <c r="Y24">
        <v>0</v>
      </c>
      <c r="Z24">
        <v>0</v>
      </c>
      <c r="AA24">
        <v>0</v>
      </c>
      <c r="AB24">
        <v>12.657724999999999</v>
      </c>
      <c r="AC24">
        <v>9.3013720000000006</v>
      </c>
      <c r="AD24">
        <v>0</v>
      </c>
      <c r="AE24">
        <v>3.9458920000000002</v>
      </c>
      <c r="AF24">
        <v>6.1596900000000003</v>
      </c>
      <c r="AG24">
        <v>41.879356000000001</v>
      </c>
      <c r="AH24">
        <v>18.203233999999998</v>
      </c>
      <c r="AI24">
        <v>0</v>
      </c>
      <c r="AJ24">
        <v>0</v>
      </c>
      <c r="AK24">
        <v>50.005071999999998</v>
      </c>
      <c r="AL24">
        <v>10.051183999999999</v>
      </c>
      <c r="AM24">
        <v>0</v>
      </c>
      <c r="AN24">
        <v>0.55157500000000004</v>
      </c>
      <c r="AO24">
        <v>0</v>
      </c>
      <c r="AP24">
        <v>5.6633779999999998</v>
      </c>
      <c r="AQ24">
        <v>0</v>
      </c>
      <c r="AR24">
        <v>10.610544000000001</v>
      </c>
      <c r="AS24">
        <v>23.530265</v>
      </c>
      <c r="AT24">
        <v>13.225455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1743.1013549999996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361.73745200000002</v>
      </c>
      <c r="L25">
        <v>305.33185900000001</v>
      </c>
      <c r="M25">
        <v>88.421199999999999</v>
      </c>
      <c r="N25">
        <v>113.529938</v>
      </c>
      <c r="O25">
        <v>59.424813</v>
      </c>
      <c r="P25">
        <v>69.268399000000002</v>
      </c>
      <c r="Q25">
        <v>11.156521</v>
      </c>
      <c r="R25">
        <v>18.657043000000002</v>
      </c>
      <c r="S25">
        <v>12.932815</v>
      </c>
      <c r="T25">
        <v>0</v>
      </c>
      <c r="U25">
        <v>402.47984700000001</v>
      </c>
      <c r="V25">
        <v>9.9541780000000006</v>
      </c>
      <c r="W25">
        <v>21.678187000000001</v>
      </c>
      <c r="X25">
        <v>117.50495100000001</v>
      </c>
      <c r="Y25">
        <v>0</v>
      </c>
      <c r="Z25">
        <v>0</v>
      </c>
      <c r="AA25">
        <v>0</v>
      </c>
      <c r="AB25">
        <v>12.657724999999999</v>
      </c>
      <c r="AC25">
        <v>9.3013720000000006</v>
      </c>
      <c r="AD25">
        <v>0</v>
      </c>
      <c r="AE25">
        <v>13.564004000000001</v>
      </c>
      <c r="AF25">
        <v>6.1596900000000003</v>
      </c>
      <c r="AG25">
        <v>41.879356000000001</v>
      </c>
      <c r="AH25">
        <v>22.480993999999999</v>
      </c>
      <c r="AI25">
        <v>0</v>
      </c>
      <c r="AJ25">
        <v>0</v>
      </c>
      <c r="AK25">
        <v>50.005071999999998</v>
      </c>
      <c r="AL25">
        <v>10.051183999999999</v>
      </c>
      <c r="AM25">
        <v>0</v>
      </c>
      <c r="AN25">
        <v>0.55157500000000004</v>
      </c>
      <c r="AO25">
        <v>0</v>
      </c>
      <c r="AP25">
        <v>1.3542860000000001</v>
      </c>
      <c r="AQ25">
        <v>0</v>
      </c>
      <c r="AR25">
        <v>10.610544000000001</v>
      </c>
      <c r="AS25">
        <v>14.221589</v>
      </c>
      <c r="AT25">
        <v>13.225455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1798.1400489999994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361.74167299999999</v>
      </c>
      <c r="L26">
        <v>305.33185900000001</v>
      </c>
      <c r="M26">
        <v>88.421199999999999</v>
      </c>
      <c r="N26">
        <v>113.529938</v>
      </c>
      <c r="O26">
        <v>59.424813</v>
      </c>
      <c r="P26">
        <v>69.268399000000002</v>
      </c>
      <c r="Q26">
        <v>11.156521</v>
      </c>
      <c r="R26">
        <v>18.657043000000002</v>
      </c>
      <c r="S26">
        <v>12.932815</v>
      </c>
      <c r="T26">
        <v>0</v>
      </c>
      <c r="U26">
        <v>402.47984700000001</v>
      </c>
      <c r="V26">
        <v>9.7757710000000007</v>
      </c>
      <c r="W26">
        <v>21.678187000000001</v>
      </c>
      <c r="X26">
        <v>117.50495100000001</v>
      </c>
      <c r="Y26">
        <v>0</v>
      </c>
      <c r="Z26">
        <v>0</v>
      </c>
      <c r="AA26">
        <v>6.3778600000000001</v>
      </c>
      <c r="AB26">
        <v>12.657724999999999</v>
      </c>
      <c r="AC26">
        <v>9.3013720000000006</v>
      </c>
      <c r="AD26">
        <v>0</v>
      </c>
      <c r="AE26">
        <v>13.564004000000001</v>
      </c>
      <c r="AF26">
        <v>6.1596900000000003</v>
      </c>
      <c r="AG26">
        <v>41.879356000000001</v>
      </c>
      <c r="AH26">
        <v>44.961987999999998</v>
      </c>
      <c r="AI26">
        <v>0</v>
      </c>
      <c r="AJ26">
        <v>0</v>
      </c>
      <c r="AK26">
        <v>50.005071999999998</v>
      </c>
      <c r="AL26">
        <v>10.051183999999999</v>
      </c>
      <c r="AM26">
        <v>0</v>
      </c>
      <c r="AN26">
        <v>0.55157500000000004</v>
      </c>
      <c r="AO26">
        <v>0</v>
      </c>
      <c r="AP26">
        <v>1.3542860000000001</v>
      </c>
      <c r="AQ26">
        <v>0</v>
      </c>
      <c r="AR26">
        <v>10.610544000000001</v>
      </c>
      <c r="AS26">
        <v>14.221589</v>
      </c>
      <c r="AT26">
        <v>13.225455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1826.8247169999997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541.09929999999997</v>
      </c>
      <c r="L27">
        <v>362.99785900000001</v>
      </c>
      <c r="M27">
        <v>88.421199999999999</v>
      </c>
      <c r="N27">
        <v>113.529938</v>
      </c>
      <c r="O27">
        <v>59.424813</v>
      </c>
      <c r="P27">
        <v>83.684899000000001</v>
      </c>
      <c r="Q27">
        <v>13.862234000000001</v>
      </c>
      <c r="R27">
        <v>27.062365</v>
      </c>
      <c r="S27">
        <v>17.348336</v>
      </c>
      <c r="T27">
        <v>0</v>
      </c>
      <c r="U27">
        <v>402.47984700000001</v>
      </c>
      <c r="V27">
        <v>13.796206</v>
      </c>
      <c r="W27">
        <v>35.718800999999999</v>
      </c>
      <c r="X27">
        <v>117.50495100000001</v>
      </c>
      <c r="Y27">
        <v>0</v>
      </c>
      <c r="Z27">
        <v>0</v>
      </c>
      <c r="AA27">
        <v>13.502840000000001</v>
      </c>
      <c r="AB27">
        <v>12.657724999999999</v>
      </c>
      <c r="AC27">
        <v>9.3013720000000006</v>
      </c>
      <c r="AD27">
        <v>0</v>
      </c>
      <c r="AE27">
        <v>13.564004000000001</v>
      </c>
      <c r="AF27">
        <v>6.1596900000000003</v>
      </c>
      <c r="AG27">
        <v>41.879356000000001</v>
      </c>
      <c r="AH27">
        <v>67.442982000000001</v>
      </c>
      <c r="AI27">
        <v>0</v>
      </c>
      <c r="AJ27">
        <v>0</v>
      </c>
      <c r="AK27">
        <v>50.005071999999998</v>
      </c>
      <c r="AL27">
        <v>10.051183999999999</v>
      </c>
      <c r="AM27">
        <v>0</v>
      </c>
      <c r="AN27">
        <v>0.55157500000000004</v>
      </c>
      <c r="AO27">
        <v>0</v>
      </c>
      <c r="AP27">
        <v>1.108052</v>
      </c>
      <c r="AQ27">
        <v>0</v>
      </c>
      <c r="AR27">
        <v>10.610544000000001</v>
      </c>
      <c r="AS27">
        <v>14.221589</v>
      </c>
      <c r="AT27">
        <v>13.225455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2141.2121890000003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659.73950200000002</v>
      </c>
      <c r="L28">
        <v>487.94085899999999</v>
      </c>
      <c r="M28">
        <v>88.421199999999999</v>
      </c>
      <c r="N28">
        <v>113.529938</v>
      </c>
      <c r="O28">
        <v>59.424813</v>
      </c>
      <c r="P28">
        <v>99.924366000000006</v>
      </c>
      <c r="Q28">
        <v>18.374020999999999</v>
      </c>
      <c r="R28">
        <v>35.717359000000002</v>
      </c>
      <c r="S28">
        <v>22.246582</v>
      </c>
      <c r="T28">
        <v>0</v>
      </c>
      <c r="U28">
        <v>402.47984700000001</v>
      </c>
      <c r="V28">
        <v>15.697165999999999</v>
      </c>
      <c r="W28">
        <v>44.594155999999998</v>
      </c>
      <c r="X28">
        <v>141.77726699999999</v>
      </c>
      <c r="Y28">
        <v>0</v>
      </c>
      <c r="Z28">
        <v>0</v>
      </c>
      <c r="AA28">
        <v>13.502840000000001</v>
      </c>
      <c r="AB28">
        <v>12.657724999999999</v>
      </c>
      <c r="AC28">
        <v>9.3013720000000006</v>
      </c>
      <c r="AD28">
        <v>8.7603299999999997</v>
      </c>
      <c r="AE28">
        <v>13.564004000000001</v>
      </c>
      <c r="AF28">
        <v>6.1596900000000003</v>
      </c>
      <c r="AG28">
        <v>41.879356000000001</v>
      </c>
      <c r="AH28">
        <v>67.442982000000001</v>
      </c>
      <c r="AI28">
        <v>0</v>
      </c>
      <c r="AJ28">
        <v>0</v>
      </c>
      <c r="AK28">
        <v>50.005071999999998</v>
      </c>
      <c r="AL28">
        <v>10.051183999999999</v>
      </c>
      <c r="AM28">
        <v>0</v>
      </c>
      <c r="AN28">
        <v>0.55157500000000004</v>
      </c>
      <c r="AO28">
        <v>0</v>
      </c>
      <c r="AP28">
        <v>1.108052</v>
      </c>
      <c r="AQ28">
        <v>0</v>
      </c>
      <c r="AR28">
        <v>10.610544000000001</v>
      </c>
      <c r="AS28">
        <v>14.221589</v>
      </c>
      <c r="AT28">
        <v>13.225455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2462.9088459999998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659.73950200000002</v>
      </c>
      <c r="L29">
        <v>476.7056</v>
      </c>
      <c r="M29">
        <v>88.421199999999999</v>
      </c>
      <c r="N29">
        <v>113.529938</v>
      </c>
      <c r="O29">
        <v>59.424813</v>
      </c>
      <c r="P29">
        <v>99.924366000000006</v>
      </c>
      <c r="Q29">
        <v>20.971202000000002</v>
      </c>
      <c r="R29">
        <v>40.741124999999997</v>
      </c>
      <c r="S29">
        <v>25.363524999999999</v>
      </c>
      <c r="T29">
        <v>0</v>
      </c>
      <c r="U29">
        <v>402.47984700000001</v>
      </c>
      <c r="V29">
        <v>15.697165999999999</v>
      </c>
      <c r="W29">
        <v>44.594155999999998</v>
      </c>
      <c r="X29">
        <v>141.77726699999999</v>
      </c>
      <c r="Y29">
        <v>0</v>
      </c>
      <c r="Z29">
        <v>6.2988569999999999</v>
      </c>
      <c r="AA29">
        <v>27.005680000000002</v>
      </c>
      <c r="AB29">
        <v>12.657724999999999</v>
      </c>
      <c r="AC29">
        <v>9.3013720000000006</v>
      </c>
      <c r="AD29">
        <v>8.7603299999999997</v>
      </c>
      <c r="AE29">
        <v>13.564004000000001</v>
      </c>
      <c r="AF29">
        <v>8.5288009999999996</v>
      </c>
      <c r="AG29">
        <v>41.879356000000001</v>
      </c>
      <c r="AH29">
        <v>89.923975999999996</v>
      </c>
      <c r="AI29">
        <v>0</v>
      </c>
      <c r="AJ29">
        <v>0</v>
      </c>
      <c r="AK29">
        <v>50.005071999999998</v>
      </c>
      <c r="AL29">
        <v>10.051183999999999</v>
      </c>
      <c r="AM29">
        <v>0</v>
      </c>
      <c r="AN29">
        <v>0.55157500000000004</v>
      </c>
      <c r="AO29">
        <v>0</v>
      </c>
      <c r="AP29">
        <v>5.4171440000000004</v>
      </c>
      <c r="AQ29">
        <v>14.774029000000001</v>
      </c>
      <c r="AR29">
        <v>10.610544000000001</v>
      </c>
      <c r="AS29">
        <v>14.221589</v>
      </c>
      <c r="AT29">
        <v>13.225455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2526.1464000000001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652.61880900000006</v>
      </c>
      <c r="L30">
        <v>524.76059999999995</v>
      </c>
      <c r="M30">
        <v>88.421199999999999</v>
      </c>
      <c r="N30">
        <v>113.529938</v>
      </c>
      <c r="O30">
        <v>59.424813</v>
      </c>
      <c r="P30">
        <v>99.924366000000006</v>
      </c>
      <c r="Q30">
        <v>16.459413999999999</v>
      </c>
      <c r="R30">
        <v>32.086131000000002</v>
      </c>
      <c r="S30">
        <v>20.465278999999999</v>
      </c>
      <c r="T30">
        <v>0</v>
      </c>
      <c r="U30">
        <v>402.47984700000001</v>
      </c>
      <c r="V30">
        <v>15.697165999999999</v>
      </c>
      <c r="W30">
        <v>44.594155999999998</v>
      </c>
      <c r="X30">
        <v>141.77726699999999</v>
      </c>
      <c r="Y30">
        <v>0</v>
      </c>
      <c r="Z30">
        <v>12.597714</v>
      </c>
      <c r="AA30">
        <v>40.508519999999997</v>
      </c>
      <c r="AB30">
        <v>12.657724999999999</v>
      </c>
      <c r="AC30">
        <v>18.602744000000001</v>
      </c>
      <c r="AD30">
        <v>17.520661</v>
      </c>
      <c r="AE30">
        <v>27.128008999999999</v>
      </c>
      <c r="AF30">
        <v>17.057603</v>
      </c>
      <c r="AG30">
        <v>41.879356000000001</v>
      </c>
      <c r="AH30">
        <v>89.923975999999996</v>
      </c>
      <c r="AI30">
        <v>2.4469609999999999</v>
      </c>
      <c r="AJ30">
        <v>0</v>
      </c>
      <c r="AK30">
        <v>50.005071999999998</v>
      </c>
      <c r="AL30">
        <v>22.335964000000001</v>
      </c>
      <c r="AM30">
        <v>0</v>
      </c>
      <c r="AN30">
        <v>0.55157500000000004</v>
      </c>
      <c r="AO30">
        <v>0</v>
      </c>
      <c r="AP30">
        <v>5.4171440000000004</v>
      </c>
      <c r="AQ30">
        <v>29.548058000000001</v>
      </c>
      <c r="AR30">
        <v>10.610544000000001</v>
      </c>
      <c r="AS30">
        <v>15.255886</v>
      </c>
      <c r="AT30">
        <v>13.225455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2639.5119529999993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659.73950200000002</v>
      </c>
      <c r="L31">
        <v>627.744868</v>
      </c>
      <c r="M31">
        <v>88.421199999999999</v>
      </c>
      <c r="N31">
        <v>113.529938</v>
      </c>
      <c r="O31">
        <v>59.424813</v>
      </c>
      <c r="P31">
        <v>99.924366000000006</v>
      </c>
      <c r="Q31">
        <v>20.971202000000002</v>
      </c>
      <c r="R31">
        <v>40.741124999999997</v>
      </c>
      <c r="S31">
        <v>25.363524999999999</v>
      </c>
      <c r="T31">
        <v>0</v>
      </c>
      <c r="U31">
        <v>402.47984700000001</v>
      </c>
      <c r="V31">
        <v>15.697165999999999</v>
      </c>
      <c r="W31">
        <v>44.594155999999998</v>
      </c>
      <c r="X31">
        <v>141.77726699999999</v>
      </c>
      <c r="Y31">
        <v>0</v>
      </c>
      <c r="Z31">
        <v>12.597714</v>
      </c>
      <c r="AA31">
        <v>40.508519999999997</v>
      </c>
      <c r="AB31">
        <v>25.315450999999999</v>
      </c>
      <c r="AC31">
        <v>18.602744000000001</v>
      </c>
      <c r="AD31">
        <v>26.341933000000001</v>
      </c>
      <c r="AE31">
        <v>47.513474000000002</v>
      </c>
      <c r="AF31">
        <v>29.376982999999999</v>
      </c>
      <c r="AG31">
        <v>41.879356000000001</v>
      </c>
      <c r="AH31">
        <v>112.40497000000001</v>
      </c>
      <c r="AI31">
        <v>15.905244</v>
      </c>
      <c r="AJ31">
        <v>0</v>
      </c>
      <c r="AK31">
        <v>50.005071999999998</v>
      </c>
      <c r="AL31">
        <v>64.215896000000001</v>
      </c>
      <c r="AM31">
        <v>0</v>
      </c>
      <c r="AN31">
        <v>0.55157500000000004</v>
      </c>
      <c r="AO31">
        <v>0</v>
      </c>
      <c r="AP31">
        <v>5.4171440000000004</v>
      </c>
      <c r="AQ31">
        <v>44.322088000000001</v>
      </c>
      <c r="AR31">
        <v>10.610544000000001</v>
      </c>
      <c r="AS31">
        <v>15.255886</v>
      </c>
      <c r="AT31">
        <v>13.225455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2914.4590239999993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659.73950200000002</v>
      </c>
      <c r="L32">
        <v>627.744868</v>
      </c>
      <c r="M32">
        <v>88.421199999999999</v>
      </c>
      <c r="N32">
        <v>113.529938</v>
      </c>
      <c r="O32">
        <v>59.424813</v>
      </c>
      <c r="P32">
        <v>99.924366000000006</v>
      </c>
      <c r="Q32">
        <v>20.971202000000002</v>
      </c>
      <c r="R32">
        <v>40.741124999999997</v>
      </c>
      <c r="S32">
        <v>25.363524999999999</v>
      </c>
      <c r="T32">
        <v>0</v>
      </c>
      <c r="U32">
        <v>402.47984700000001</v>
      </c>
      <c r="V32">
        <v>15.697165999999999</v>
      </c>
      <c r="W32">
        <v>44.594155999999998</v>
      </c>
      <c r="X32">
        <v>141.77726699999999</v>
      </c>
      <c r="Y32">
        <v>0</v>
      </c>
      <c r="Z32">
        <v>12.597714</v>
      </c>
      <c r="AA32">
        <v>40.508519999999997</v>
      </c>
      <c r="AB32">
        <v>25.315450999999999</v>
      </c>
      <c r="AC32">
        <v>18.602744000000001</v>
      </c>
      <c r="AD32">
        <v>26.341933000000001</v>
      </c>
      <c r="AE32">
        <v>47.513474000000002</v>
      </c>
      <c r="AF32">
        <v>29.376982999999999</v>
      </c>
      <c r="AG32">
        <v>41.879356000000001</v>
      </c>
      <c r="AH32">
        <v>112.40497000000001</v>
      </c>
      <c r="AI32">
        <v>15.905244</v>
      </c>
      <c r="AJ32">
        <v>0</v>
      </c>
      <c r="AK32">
        <v>50.005071999999998</v>
      </c>
      <c r="AL32">
        <v>64.215896000000001</v>
      </c>
      <c r="AM32">
        <v>0</v>
      </c>
      <c r="AN32">
        <v>0.55157500000000004</v>
      </c>
      <c r="AO32">
        <v>0</v>
      </c>
      <c r="AP32">
        <v>5.4171440000000004</v>
      </c>
      <c r="AQ32">
        <v>59.096117</v>
      </c>
      <c r="AR32">
        <v>15.915816</v>
      </c>
      <c r="AS32">
        <v>15.255886</v>
      </c>
      <c r="AT32">
        <v>13.225455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2934.5383249999995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659.73950200000002</v>
      </c>
      <c r="L33">
        <v>627.744868</v>
      </c>
      <c r="M33">
        <v>88.421199999999999</v>
      </c>
      <c r="N33">
        <v>113.529938</v>
      </c>
      <c r="O33">
        <v>59.424813</v>
      </c>
      <c r="P33">
        <v>99.924366000000006</v>
      </c>
      <c r="Q33">
        <v>20.971202000000002</v>
      </c>
      <c r="R33">
        <v>40.741124999999997</v>
      </c>
      <c r="S33">
        <v>25.363524999999999</v>
      </c>
      <c r="T33">
        <v>0</v>
      </c>
      <c r="U33">
        <v>402.47984700000001</v>
      </c>
      <c r="V33">
        <v>15.697165999999999</v>
      </c>
      <c r="W33">
        <v>44.594155999999998</v>
      </c>
      <c r="X33">
        <v>141.77726699999999</v>
      </c>
      <c r="Y33">
        <v>0</v>
      </c>
      <c r="Z33">
        <v>12.597714</v>
      </c>
      <c r="AA33">
        <v>27.005680000000002</v>
      </c>
      <c r="AB33">
        <v>25.315450999999999</v>
      </c>
      <c r="AC33">
        <v>18.602744000000001</v>
      </c>
      <c r="AD33">
        <v>26.341933000000001</v>
      </c>
      <c r="AE33">
        <v>47.513474000000002</v>
      </c>
      <c r="AF33">
        <v>29.376982999999999</v>
      </c>
      <c r="AG33">
        <v>41.879356000000001</v>
      </c>
      <c r="AH33">
        <v>112.40497000000001</v>
      </c>
      <c r="AI33">
        <v>15.905244</v>
      </c>
      <c r="AJ33">
        <v>0</v>
      </c>
      <c r="AK33">
        <v>50.005071999999998</v>
      </c>
      <c r="AL33">
        <v>64.215896000000001</v>
      </c>
      <c r="AM33">
        <v>0</v>
      </c>
      <c r="AN33">
        <v>0.55157500000000004</v>
      </c>
      <c r="AO33">
        <v>0</v>
      </c>
      <c r="AP33">
        <v>1.108052</v>
      </c>
      <c r="AQ33">
        <v>59.096117</v>
      </c>
      <c r="AR33">
        <v>46.686394</v>
      </c>
      <c r="AS33">
        <v>23.530265</v>
      </c>
      <c r="AT33">
        <v>13.225455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2955.7713499999995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659.73950200000002</v>
      </c>
      <c r="L34">
        <v>627.744868</v>
      </c>
      <c r="M34">
        <v>88.421199999999999</v>
      </c>
      <c r="N34">
        <v>113.529938</v>
      </c>
      <c r="O34">
        <v>59.424813</v>
      </c>
      <c r="P34">
        <v>99.924366000000006</v>
      </c>
      <c r="Q34">
        <v>20.971202000000002</v>
      </c>
      <c r="R34">
        <v>40.741124999999997</v>
      </c>
      <c r="S34">
        <v>25.363524999999999</v>
      </c>
      <c r="T34">
        <v>0</v>
      </c>
      <c r="U34">
        <v>402.47984700000001</v>
      </c>
      <c r="V34">
        <v>15.697165999999999</v>
      </c>
      <c r="W34">
        <v>44.594155999999998</v>
      </c>
      <c r="X34">
        <v>141.77726699999999</v>
      </c>
      <c r="Y34">
        <v>0</v>
      </c>
      <c r="Z34">
        <v>12.597714</v>
      </c>
      <c r="AA34">
        <v>27.005680000000002</v>
      </c>
      <c r="AB34">
        <v>25.315450999999999</v>
      </c>
      <c r="AC34">
        <v>18.602744000000001</v>
      </c>
      <c r="AD34">
        <v>26.341933000000001</v>
      </c>
      <c r="AE34">
        <v>47.513474000000002</v>
      </c>
      <c r="AF34">
        <v>29.376982999999999</v>
      </c>
      <c r="AG34">
        <v>41.879356000000001</v>
      </c>
      <c r="AH34">
        <v>112.40497000000001</v>
      </c>
      <c r="AI34">
        <v>15.905244</v>
      </c>
      <c r="AJ34">
        <v>0</v>
      </c>
      <c r="AK34">
        <v>50.005071999999998</v>
      </c>
      <c r="AL34">
        <v>64.215896000000001</v>
      </c>
      <c r="AM34">
        <v>0</v>
      </c>
      <c r="AN34">
        <v>0.55157500000000004</v>
      </c>
      <c r="AO34">
        <v>0</v>
      </c>
      <c r="AP34">
        <v>1.108052</v>
      </c>
      <c r="AQ34">
        <v>59.096117</v>
      </c>
      <c r="AR34">
        <v>46.686394</v>
      </c>
      <c r="AS34">
        <v>23.530265</v>
      </c>
      <c r="AT34">
        <v>13.225455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2955.7713499999995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659.73950200000002</v>
      </c>
      <c r="L35">
        <v>627.744868</v>
      </c>
      <c r="M35">
        <v>88.421199999999999</v>
      </c>
      <c r="N35">
        <v>113.529938</v>
      </c>
      <c r="O35">
        <v>59.424813</v>
      </c>
      <c r="P35">
        <v>99.924366000000006</v>
      </c>
      <c r="Q35">
        <v>20.971202000000002</v>
      </c>
      <c r="R35">
        <v>40.741124999999997</v>
      </c>
      <c r="S35">
        <v>25.363524999999999</v>
      </c>
      <c r="T35">
        <v>0</v>
      </c>
      <c r="U35">
        <v>402.47984700000001</v>
      </c>
      <c r="V35">
        <v>15.697165999999999</v>
      </c>
      <c r="W35">
        <v>44.594155999999998</v>
      </c>
      <c r="X35">
        <v>131.06520699999999</v>
      </c>
      <c r="Y35">
        <v>0</v>
      </c>
      <c r="Z35">
        <v>12.597714</v>
      </c>
      <c r="AA35">
        <v>27.005680000000002</v>
      </c>
      <c r="AB35">
        <v>25.315450999999999</v>
      </c>
      <c r="AC35">
        <v>18.602744000000001</v>
      </c>
      <c r="AD35">
        <v>26.341933000000001</v>
      </c>
      <c r="AE35">
        <v>47.513474000000002</v>
      </c>
      <c r="AF35">
        <v>29.376982999999999</v>
      </c>
      <c r="AG35">
        <v>41.879356000000001</v>
      </c>
      <c r="AH35">
        <v>112.40497000000001</v>
      </c>
      <c r="AI35">
        <v>15.905244</v>
      </c>
      <c r="AJ35">
        <v>0</v>
      </c>
      <c r="AK35">
        <v>50.005071999999998</v>
      </c>
      <c r="AL35">
        <v>22.335964000000001</v>
      </c>
      <c r="AM35">
        <v>0</v>
      </c>
      <c r="AN35">
        <v>0.55157500000000004</v>
      </c>
      <c r="AO35">
        <v>0</v>
      </c>
      <c r="AP35">
        <v>1.108052</v>
      </c>
      <c r="AQ35">
        <v>59.096117</v>
      </c>
      <c r="AR35">
        <v>15.915816</v>
      </c>
      <c r="AS35">
        <v>23.530265</v>
      </c>
      <c r="AT35">
        <v>13.225455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2872.4087799999998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659.73950200000002</v>
      </c>
      <c r="L36">
        <v>627.744868</v>
      </c>
      <c r="M36">
        <v>88.421199999999999</v>
      </c>
      <c r="N36">
        <v>113.529938</v>
      </c>
      <c r="O36">
        <v>59.424813</v>
      </c>
      <c r="P36">
        <v>99.924366000000006</v>
      </c>
      <c r="Q36">
        <v>20.971202000000002</v>
      </c>
      <c r="R36">
        <v>40.741124999999997</v>
      </c>
      <c r="S36">
        <v>25.363524999999999</v>
      </c>
      <c r="T36">
        <v>0</v>
      </c>
      <c r="U36">
        <v>402.47984700000001</v>
      </c>
      <c r="V36">
        <v>15.697165999999999</v>
      </c>
      <c r="W36">
        <v>44.594155999999998</v>
      </c>
      <c r="X36">
        <v>126.024238</v>
      </c>
      <c r="Y36">
        <v>0</v>
      </c>
      <c r="Z36">
        <v>12.597714</v>
      </c>
      <c r="AA36">
        <v>27.005680000000002</v>
      </c>
      <c r="AB36">
        <v>25.315450999999999</v>
      </c>
      <c r="AC36">
        <v>18.602744000000001</v>
      </c>
      <c r="AD36">
        <v>26.341933000000001</v>
      </c>
      <c r="AE36">
        <v>27.128008999999999</v>
      </c>
      <c r="AF36">
        <v>29.376982999999999</v>
      </c>
      <c r="AG36">
        <v>41.879356000000001</v>
      </c>
      <c r="AH36">
        <v>89.923975999999996</v>
      </c>
      <c r="AI36">
        <v>15.905244</v>
      </c>
      <c r="AJ36">
        <v>0</v>
      </c>
      <c r="AK36">
        <v>50.005071999999998</v>
      </c>
      <c r="AL36">
        <v>10.051183999999999</v>
      </c>
      <c r="AM36">
        <v>0</v>
      </c>
      <c r="AN36">
        <v>0.55157500000000004</v>
      </c>
      <c r="AO36">
        <v>0</v>
      </c>
      <c r="AP36">
        <v>1.108052</v>
      </c>
      <c r="AQ36">
        <v>59.096117</v>
      </c>
      <c r="AR36">
        <v>12.732653000000001</v>
      </c>
      <c r="AS36">
        <v>23.530265</v>
      </c>
      <c r="AT36">
        <v>13.225455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2809.0334089999997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659.73950200000002</v>
      </c>
      <c r="L37">
        <v>627.744868</v>
      </c>
      <c r="M37">
        <v>88.421199999999999</v>
      </c>
      <c r="N37">
        <v>113.529938</v>
      </c>
      <c r="O37">
        <v>59.424813</v>
      </c>
      <c r="P37">
        <v>99.924366000000006</v>
      </c>
      <c r="Q37">
        <v>20.971202000000002</v>
      </c>
      <c r="R37">
        <v>40.741124999999997</v>
      </c>
      <c r="S37">
        <v>25.363524999999999</v>
      </c>
      <c r="T37">
        <v>0</v>
      </c>
      <c r="U37">
        <v>402.47984700000001</v>
      </c>
      <c r="V37">
        <v>15.697165999999999</v>
      </c>
      <c r="W37">
        <v>44.594155999999998</v>
      </c>
      <c r="X37">
        <v>126.024238</v>
      </c>
      <c r="Y37">
        <v>0</v>
      </c>
      <c r="Z37">
        <v>12.597714</v>
      </c>
      <c r="AA37">
        <v>27.005680000000002</v>
      </c>
      <c r="AB37">
        <v>12.657724999999999</v>
      </c>
      <c r="AC37">
        <v>18.602744000000001</v>
      </c>
      <c r="AD37">
        <v>17.520661</v>
      </c>
      <c r="AE37">
        <v>27.128008999999999</v>
      </c>
      <c r="AF37">
        <v>8.5288009999999996</v>
      </c>
      <c r="AG37">
        <v>41.879356000000001</v>
      </c>
      <c r="AH37">
        <v>67.442982000000001</v>
      </c>
      <c r="AI37">
        <v>2.4469609999999999</v>
      </c>
      <c r="AJ37">
        <v>0</v>
      </c>
      <c r="AK37">
        <v>50.005071999999998</v>
      </c>
      <c r="AL37">
        <v>10.051183999999999</v>
      </c>
      <c r="AM37">
        <v>0</v>
      </c>
      <c r="AN37">
        <v>0.55157500000000004</v>
      </c>
      <c r="AO37">
        <v>0</v>
      </c>
      <c r="AP37">
        <v>1.108052</v>
      </c>
      <c r="AQ37">
        <v>59.096117</v>
      </c>
      <c r="AR37">
        <v>12.732653000000001</v>
      </c>
      <c r="AS37">
        <v>14.221589</v>
      </c>
      <c r="AT37">
        <v>13.225455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2721.4582759999998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659.73950200000002</v>
      </c>
      <c r="L38">
        <v>627.744868</v>
      </c>
      <c r="M38">
        <v>88.421199999999999</v>
      </c>
      <c r="N38">
        <v>113.529938</v>
      </c>
      <c r="O38">
        <v>59.424813</v>
      </c>
      <c r="P38">
        <v>99.924366000000006</v>
      </c>
      <c r="Q38">
        <v>20.971202000000002</v>
      </c>
      <c r="R38">
        <v>40.741124999999997</v>
      </c>
      <c r="S38">
        <v>25.363524999999999</v>
      </c>
      <c r="T38">
        <v>0</v>
      </c>
      <c r="U38">
        <v>402.47984700000001</v>
      </c>
      <c r="V38">
        <v>15.697165999999999</v>
      </c>
      <c r="W38">
        <v>44.594155999999998</v>
      </c>
      <c r="X38">
        <v>126.024238</v>
      </c>
      <c r="Y38">
        <v>0</v>
      </c>
      <c r="Z38">
        <v>12.597714</v>
      </c>
      <c r="AA38">
        <v>27.005680000000002</v>
      </c>
      <c r="AB38">
        <v>12.657724999999999</v>
      </c>
      <c r="AC38">
        <v>7.8327340000000003</v>
      </c>
      <c r="AD38">
        <v>17.520661</v>
      </c>
      <c r="AE38">
        <v>13.564004000000001</v>
      </c>
      <c r="AF38">
        <v>8.5288009999999996</v>
      </c>
      <c r="AG38">
        <v>41.879356000000001</v>
      </c>
      <c r="AH38">
        <v>44.961987999999998</v>
      </c>
      <c r="AI38">
        <v>0</v>
      </c>
      <c r="AJ38">
        <v>0</v>
      </c>
      <c r="AK38">
        <v>50.005071999999998</v>
      </c>
      <c r="AL38">
        <v>10.051183999999999</v>
      </c>
      <c r="AM38">
        <v>0</v>
      </c>
      <c r="AN38">
        <v>0.55157500000000004</v>
      </c>
      <c r="AO38">
        <v>0</v>
      </c>
      <c r="AP38">
        <v>1.108052</v>
      </c>
      <c r="AQ38">
        <v>51.466904999999997</v>
      </c>
      <c r="AR38">
        <v>12.732653000000001</v>
      </c>
      <c r="AS38">
        <v>14.221589</v>
      </c>
      <c r="AT38">
        <v>13.225455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2664.5670939999995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659.73950200000002</v>
      </c>
      <c r="L39">
        <v>627.744868</v>
      </c>
      <c r="M39">
        <v>88.421199999999999</v>
      </c>
      <c r="N39">
        <v>113.529938</v>
      </c>
      <c r="O39">
        <v>59.424813</v>
      </c>
      <c r="P39">
        <v>99.924366000000006</v>
      </c>
      <c r="Q39">
        <v>20.971202000000002</v>
      </c>
      <c r="R39">
        <v>40.741124999999997</v>
      </c>
      <c r="S39">
        <v>25.363524999999999</v>
      </c>
      <c r="T39">
        <v>0</v>
      </c>
      <c r="U39">
        <v>402.47984700000001</v>
      </c>
      <c r="V39">
        <v>15.697165999999999</v>
      </c>
      <c r="W39">
        <v>44.594155999999998</v>
      </c>
      <c r="X39">
        <v>126.024238</v>
      </c>
      <c r="Y39">
        <v>0</v>
      </c>
      <c r="Z39">
        <v>12.597714</v>
      </c>
      <c r="AA39">
        <v>27.005680000000002</v>
      </c>
      <c r="AB39">
        <v>12.657724999999999</v>
      </c>
      <c r="AC39">
        <v>0</v>
      </c>
      <c r="AD39">
        <v>17.520661</v>
      </c>
      <c r="AE39">
        <v>13.564004000000001</v>
      </c>
      <c r="AF39">
        <v>8.5288009999999996</v>
      </c>
      <c r="AG39">
        <v>41.879356000000001</v>
      </c>
      <c r="AH39">
        <v>22.480993999999999</v>
      </c>
      <c r="AI39">
        <v>0</v>
      </c>
      <c r="AJ39">
        <v>0</v>
      </c>
      <c r="AK39">
        <v>50.005071999999998</v>
      </c>
      <c r="AL39">
        <v>10.051183999999999</v>
      </c>
      <c r="AM39">
        <v>0</v>
      </c>
      <c r="AN39">
        <v>0.55157500000000004</v>
      </c>
      <c r="AO39">
        <v>0</v>
      </c>
      <c r="AP39">
        <v>1.7236370000000001</v>
      </c>
      <c r="AQ39">
        <v>44.322088000000001</v>
      </c>
      <c r="AR39">
        <v>12.732653000000001</v>
      </c>
      <c r="AS39">
        <v>14.221589</v>
      </c>
      <c r="AT39">
        <v>13.225455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2627.7241339999996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659.73950200000002</v>
      </c>
      <c r="L40">
        <v>627.744868</v>
      </c>
      <c r="M40">
        <v>88.421199999999999</v>
      </c>
      <c r="N40">
        <v>113.529938</v>
      </c>
      <c r="O40">
        <v>59.424813</v>
      </c>
      <c r="P40">
        <v>99.924366000000006</v>
      </c>
      <c r="Q40">
        <v>20.971202000000002</v>
      </c>
      <c r="R40">
        <v>40.741124999999997</v>
      </c>
      <c r="S40">
        <v>25.363524999999999</v>
      </c>
      <c r="T40">
        <v>0</v>
      </c>
      <c r="U40">
        <v>402.47984700000001</v>
      </c>
      <c r="V40">
        <v>15.697165999999999</v>
      </c>
      <c r="W40">
        <v>44.594155999999998</v>
      </c>
      <c r="X40">
        <v>126.024238</v>
      </c>
      <c r="Y40">
        <v>0</v>
      </c>
      <c r="Z40">
        <v>12.597714</v>
      </c>
      <c r="AA40">
        <v>27.005680000000002</v>
      </c>
      <c r="AB40">
        <v>12.657724999999999</v>
      </c>
      <c r="AC40">
        <v>0</v>
      </c>
      <c r="AD40">
        <v>8.7603299999999997</v>
      </c>
      <c r="AE40">
        <v>13.564004000000001</v>
      </c>
      <c r="AF40">
        <v>8.5288009999999996</v>
      </c>
      <c r="AG40">
        <v>41.879356000000001</v>
      </c>
      <c r="AH40">
        <v>22.480993999999999</v>
      </c>
      <c r="AI40">
        <v>0</v>
      </c>
      <c r="AJ40">
        <v>0</v>
      </c>
      <c r="AK40">
        <v>50.005071999999998</v>
      </c>
      <c r="AL40">
        <v>10.051183999999999</v>
      </c>
      <c r="AM40">
        <v>0</v>
      </c>
      <c r="AN40">
        <v>0.55157500000000004</v>
      </c>
      <c r="AO40">
        <v>0</v>
      </c>
      <c r="AP40">
        <v>1.7236370000000001</v>
      </c>
      <c r="AQ40">
        <v>44.322088000000001</v>
      </c>
      <c r="AR40">
        <v>12.732653000000001</v>
      </c>
      <c r="AS40">
        <v>14.221589</v>
      </c>
      <c r="AT40">
        <v>13.225455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2618.9638029999996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659.73950200000002</v>
      </c>
      <c r="L41">
        <v>627.744868</v>
      </c>
      <c r="M41">
        <v>88.421199999999999</v>
      </c>
      <c r="N41">
        <v>113.529938</v>
      </c>
      <c r="O41">
        <v>59.424813</v>
      </c>
      <c r="P41">
        <v>99.924366000000006</v>
      </c>
      <c r="Q41">
        <v>20.971202000000002</v>
      </c>
      <c r="R41">
        <v>40.741124999999997</v>
      </c>
      <c r="S41">
        <v>25.363524999999999</v>
      </c>
      <c r="T41">
        <v>0</v>
      </c>
      <c r="U41">
        <v>402.47984700000001</v>
      </c>
      <c r="V41">
        <v>15.697165999999999</v>
      </c>
      <c r="W41">
        <v>44.594155999999998</v>
      </c>
      <c r="X41">
        <v>126.024238</v>
      </c>
      <c r="Y41">
        <v>0</v>
      </c>
      <c r="Z41">
        <v>12.597714</v>
      </c>
      <c r="AA41">
        <v>27.005680000000002</v>
      </c>
      <c r="AB41">
        <v>12.657724999999999</v>
      </c>
      <c r="AC41">
        <v>0</v>
      </c>
      <c r="AD41">
        <v>8.7603299999999997</v>
      </c>
      <c r="AE41">
        <v>4.3158200000000004</v>
      </c>
      <c r="AF41">
        <v>8.5288009999999996</v>
      </c>
      <c r="AG41">
        <v>41.879356000000001</v>
      </c>
      <c r="AH41">
        <v>0</v>
      </c>
      <c r="AI41">
        <v>0</v>
      </c>
      <c r="AJ41">
        <v>0</v>
      </c>
      <c r="AK41">
        <v>50.005071999999998</v>
      </c>
      <c r="AL41">
        <v>10.051183999999999</v>
      </c>
      <c r="AM41">
        <v>0</v>
      </c>
      <c r="AN41">
        <v>0.55157500000000004</v>
      </c>
      <c r="AO41">
        <v>0</v>
      </c>
      <c r="AP41">
        <v>1.7236370000000001</v>
      </c>
      <c r="AQ41">
        <v>29.548058000000001</v>
      </c>
      <c r="AR41">
        <v>12.732653000000001</v>
      </c>
      <c r="AS41">
        <v>14.221589</v>
      </c>
      <c r="AT41">
        <v>13.225455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2572.4605949999996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659.73950200000002</v>
      </c>
      <c r="L42">
        <v>627.744868</v>
      </c>
      <c r="M42">
        <v>88.421199999999999</v>
      </c>
      <c r="N42">
        <v>113.529938</v>
      </c>
      <c r="O42">
        <v>59.424813</v>
      </c>
      <c r="P42">
        <v>99.924366000000006</v>
      </c>
      <c r="Q42">
        <v>20.971202000000002</v>
      </c>
      <c r="R42">
        <v>40.741124999999997</v>
      </c>
      <c r="S42">
        <v>25.363524999999999</v>
      </c>
      <c r="T42">
        <v>0</v>
      </c>
      <c r="U42">
        <v>402.47984700000001</v>
      </c>
      <c r="V42">
        <v>15.697165999999999</v>
      </c>
      <c r="W42">
        <v>44.594155999999998</v>
      </c>
      <c r="X42">
        <v>126.024238</v>
      </c>
      <c r="Y42">
        <v>0</v>
      </c>
      <c r="Z42">
        <v>12.597714</v>
      </c>
      <c r="AA42">
        <v>13.502840000000001</v>
      </c>
      <c r="AB42">
        <v>12.657724999999999</v>
      </c>
      <c r="AC42">
        <v>0</v>
      </c>
      <c r="AD42">
        <v>8.7603299999999997</v>
      </c>
      <c r="AE42">
        <v>4.3158200000000004</v>
      </c>
      <c r="AF42">
        <v>8.5288009999999996</v>
      </c>
      <c r="AG42">
        <v>41.879356000000001</v>
      </c>
      <c r="AH42">
        <v>0</v>
      </c>
      <c r="AI42">
        <v>0</v>
      </c>
      <c r="AJ42">
        <v>0</v>
      </c>
      <c r="AK42">
        <v>50.005071999999998</v>
      </c>
      <c r="AL42">
        <v>10.051183999999999</v>
      </c>
      <c r="AM42">
        <v>0</v>
      </c>
      <c r="AN42">
        <v>0.55157500000000004</v>
      </c>
      <c r="AO42">
        <v>0</v>
      </c>
      <c r="AP42">
        <v>1.7236370000000001</v>
      </c>
      <c r="AQ42">
        <v>18.830832000000001</v>
      </c>
      <c r="AR42">
        <v>12.732653000000001</v>
      </c>
      <c r="AS42">
        <v>14.221589</v>
      </c>
      <c r="AT42">
        <v>12.931984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2547.9470579999997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659.73950200000002</v>
      </c>
      <c r="L43">
        <v>627.744868</v>
      </c>
      <c r="M43">
        <v>88.421199999999999</v>
      </c>
      <c r="N43">
        <v>113.529938</v>
      </c>
      <c r="O43">
        <v>59.424813</v>
      </c>
      <c r="P43">
        <v>99.924366000000006</v>
      </c>
      <c r="Q43">
        <v>20.971202000000002</v>
      </c>
      <c r="R43">
        <v>40.741124999999997</v>
      </c>
      <c r="S43">
        <v>25.363524999999999</v>
      </c>
      <c r="T43">
        <v>0</v>
      </c>
      <c r="U43">
        <v>402.47984700000001</v>
      </c>
      <c r="V43">
        <v>15.697165999999999</v>
      </c>
      <c r="W43">
        <v>44.594155999999998</v>
      </c>
      <c r="X43">
        <v>126.024238</v>
      </c>
      <c r="Y43">
        <v>0</v>
      </c>
      <c r="Z43">
        <v>12.597714</v>
      </c>
      <c r="AA43">
        <v>0</v>
      </c>
      <c r="AB43">
        <v>0</v>
      </c>
      <c r="AC43">
        <v>0</v>
      </c>
      <c r="AD43">
        <v>0</v>
      </c>
      <c r="AE43">
        <v>4.3158200000000004</v>
      </c>
      <c r="AF43">
        <v>8.5288009999999996</v>
      </c>
      <c r="AG43">
        <v>41.879356000000001</v>
      </c>
      <c r="AH43">
        <v>0</v>
      </c>
      <c r="AI43">
        <v>0</v>
      </c>
      <c r="AJ43">
        <v>0</v>
      </c>
      <c r="AK43">
        <v>50.005071999999998</v>
      </c>
      <c r="AL43">
        <v>10.051183999999999</v>
      </c>
      <c r="AM43">
        <v>0</v>
      </c>
      <c r="AN43">
        <v>0.55157500000000004</v>
      </c>
      <c r="AO43">
        <v>0</v>
      </c>
      <c r="AP43">
        <v>1.7236370000000001</v>
      </c>
      <c r="AQ43">
        <v>14.774029000000001</v>
      </c>
      <c r="AR43">
        <v>10.610544000000001</v>
      </c>
      <c r="AS43">
        <v>14.221589</v>
      </c>
      <c r="AT43">
        <v>13.225455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2507.1407219999996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659.73950200000002</v>
      </c>
      <c r="L44">
        <v>627.744868</v>
      </c>
      <c r="M44">
        <v>88.421199999999999</v>
      </c>
      <c r="N44">
        <v>113.529938</v>
      </c>
      <c r="O44">
        <v>59.424813</v>
      </c>
      <c r="P44">
        <v>99.924366000000006</v>
      </c>
      <c r="Q44">
        <v>20.971202000000002</v>
      </c>
      <c r="R44">
        <v>40.741124999999997</v>
      </c>
      <c r="S44">
        <v>25.363524999999999</v>
      </c>
      <c r="T44">
        <v>0</v>
      </c>
      <c r="U44">
        <v>402.47984700000001</v>
      </c>
      <c r="V44">
        <v>15.697165999999999</v>
      </c>
      <c r="W44">
        <v>44.594155999999998</v>
      </c>
      <c r="X44">
        <v>126.024238</v>
      </c>
      <c r="Y44">
        <v>0</v>
      </c>
      <c r="Z44">
        <v>12.597714</v>
      </c>
      <c r="AA44">
        <v>0</v>
      </c>
      <c r="AB44">
        <v>0</v>
      </c>
      <c r="AC44">
        <v>0</v>
      </c>
      <c r="AD44">
        <v>0</v>
      </c>
      <c r="AE44">
        <v>4.3158200000000004</v>
      </c>
      <c r="AF44">
        <v>8.5288009999999996</v>
      </c>
      <c r="AG44">
        <v>41.879356000000001</v>
      </c>
      <c r="AH44">
        <v>0</v>
      </c>
      <c r="AI44">
        <v>0</v>
      </c>
      <c r="AJ44">
        <v>0</v>
      </c>
      <c r="AK44">
        <v>50.005071999999998</v>
      </c>
      <c r="AL44">
        <v>10.051183999999999</v>
      </c>
      <c r="AM44">
        <v>0</v>
      </c>
      <c r="AN44">
        <v>0.55157500000000004</v>
      </c>
      <c r="AO44">
        <v>0</v>
      </c>
      <c r="AP44">
        <v>1.7236370000000001</v>
      </c>
      <c r="AQ44">
        <v>0</v>
      </c>
      <c r="AR44">
        <v>12.732653000000001</v>
      </c>
      <c r="AS44">
        <v>14.221589</v>
      </c>
      <c r="AT44">
        <v>13.225455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2494.4888019999994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659.73950200000002</v>
      </c>
      <c r="L45">
        <v>627.744868</v>
      </c>
      <c r="M45">
        <v>88.421199999999999</v>
      </c>
      <c r="N45">
        <v>113.529938</v>
      </c>
      <c r="O45">
        <v>59.424813</v>
      </c>
      <c r="P45">
        <v>99.924366000000006</v>
      </c>
      <c r="Q45">
        <v>20.971202000000002</v>
      </c>
      <c r="R45">
        <v>40.741124999999997</v>
      </c>
      <c r="S45">
        <v>25.363524999999999</v>
      </c>
      <c r="T45">
        <v>0</v>
      </c>
      <c r="U45">
        <v>402.47984700000001</v>
      </c>
      <c r="V45">
        <v>15.697165999999999</v>
      </c>
      <c r="W45">
        <v>44.594155999999998</v>
      </c>
      <c r="X45">
        <v>126.024238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4.3158200000000004</v>
      </c>
      <c r="AF45">
        <v>8.5288009999999996</v>
      </c>
      <c r="AG45">
        <v>41.879356000000001</v>
      </c>
      <c r="AH45">
        <v>0</v>
      </c>
      <c r="AI45">
        <v>0</v>
      </c>
      <c r="AJ45">
        <v>0</v>
      </c>
      <c r="AK45">
        <v>50.005071999999998</v>
      </c>
      <c r="AL45">
        <v>10.051183999999999</v>
      </c>
      <c r="AM45">
        <v>0</v>
      </c>
      <c r="AN45">
        <v>0.55157500000000004</v>
      </c>
      <c r="AO45">
        <v>0</v>
      </c>
      <c r="AP45">
        <v>1.108052</v>
      </c>
      <c r="AQ45">
        <v>0</v>
      </c>
      <c r="AR45">
        <v>46.686394</v>
      </c>
      <c r="AS45">
        <v>14.221589</v>
      </c>
      <c r="AT45">
        <v>13.225455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2515.2292439999992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659.73950200000002</v>
      </c>
      <c r="L46">
        <v>627.744868</v>
      </c>
      <c r="M46">
        <v>88.421199999999999</v>
      </c>
      <c r="N46">
        <v>113.529938</v>
      </c>
      <c r="O46">
        <v>59.424813</v>
      </c>
      <c r="P46">
        <v>99.924366000000006</v>
      </c>
      <c r="Q46">
        <v>20.971202000000002</v>
      </c>
      <c r="R46">
        <v>40.741124999999997</v>
      </c>
      <c r="S46">
        <v>25.363524999999999</v>
      </c>
      <c r="T46">
        <v>0</v>
      </c>
      <c r="U46">
        <v>402.47984700000001</v>
      </c>
      <c r="V46">
        <v>15.697165999999999</v>
      </c>
      <c r="W46">
        <v>44.594155999999998</v>
      </c>
      <c r="X46">
        <v>126.024238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8.5288009999999996</v>
      </c>
      <c r="AG46">
        <v>41.879356000000001</v>
      </c>
      <c r="AH46">
        <v>0</v>
      </c>
      <c r="AI46">
        <v>0</v>
      </c>
      <c r="AJ46">
        <v>0</v>
      </c>
      <c r="AK46">
        <v>50.005071999999998</v>
      </c>
      <c r="AL46">
        <v>10.051183999999999</v>
      </c>
      <c r="AM46">
        <v>0</v>
      </c>
      <c r="AN46">
        <v>0.55157500000000004</v>
      </c>
      <c r="AO46">
        <v>0</v>
      </c>
      <c r="AP46">
        <v>1.108052</v>
      </c>
      <c r="AQ46">
        <v>0</v>
      </c>
      <c r="AR46">
        <v>46.686394</v>
      </c>
      <c r="AS46">
        <v>14.221589</v>
      </c>
      <c r="AT46">
        <v>13.225455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2510.9134239999994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659.73950200000002</v>
      </c>
      <c r="L47">
        <v>627.744868</v>
      </c>
      <c r="M47">
        <v>88.421199999999999</v>
      </c>
      <c r="N47">
        <v>113.529938</v>
      </c>
      <c r="O47">
        <v>59.424813</v>
      </c>
      <c r="P47">
        <v>99.924366000000006</v>
      </c>
      <c r="Q47">
        <v>20.971202000000002</v>
      </c>
      <c r="R47">
        <v>40.741124999999997</v>
      </c>
      <c r="S47">
        <v>25.363524999999999</v>
      </c>
      <c r="T47">
        <v>0</v>
      </c>
      <c r="U47">
        <v>402.47984700000001</v>
      </c>
      <c r="V47">
        <v>15.697165999999999</v>
      </c>
      <c r="W47">
        <v>44.594155999999998</v>
      </c>
      <c r="X47">
        <v>126.024238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6.1596900000000003</v>
      </c>
      <c r="AG47">
        <v>41.879356000000001</v>
      </c>
      <c r="AH47">
        <v>0</v>
      </c>
      <c r="AI47">
        <v>0</v>
      </c>
      <c r="AJ47">
        <v>0</v>
      </c>
      <c r="AK47">
        <v>50.005071999999998</v>
      </c>
      <c r="AL47">
        <v>10.051183999999999</v>
      </c>
      <c r="AM47">
        <v>0</v>
      </c>
      <c r="AN47">
        <v>0.55157500000000004</v>
      </c>
      <c r="AO47">
        <v>0</v>
      </c>
      <c r="AP47">
        <v>1.108052</v>
      </c>
      <c r="AQ47">
        <v>0</v>
      </c>
      <c r="AR47">
        <v>14.854761999999999</v>
      </c>
      <c r="AS47">
        <v>14.221589</v>
      </c>
      <c r="AT47">
        <v>12.866984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2476.3542099999995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659.73950200000002</v>
      </c>
      <c r="L48">
        <v>627.744868</v>
      </c>
      <c r="M48">
        <v>88.421199999999999</v>
      </c>
      <c r="N48">
        <v>113.529938</v>
      </c>
      <c r="O48">
        <v>59.424813</v>
      </c>
      <c r="P48">
        <v>99.924366000000006</v>
      </c>
      <c r="Q48">
        <v>20.971202000000002</v>
      </c>
      <c r="R48">
        <v>40.741124999999997</v>
      </c>
      <c r="S48">
        <v>25.363524999999999</v>
      </c>
      <c r="T48">
        <v>0</v>
      </c>
      <c r="U48">
        <v>402.47984700000001</v>
      </c>
      <c r="V48">
        <v>15.697165999999999</v>
      </c>
      <c r="W48">
        <v>44.594155999999998</v>
      </c>
      <c r="X48">
        <v>126.024238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6.1596900000000003</v>
      </c>
      <c r="AG48">
        <v>41.879356000000001</v>
      </c>
      <c r="AH48">
        <v>0</v>
      </c>
      <c r="AI48">
        <v>0</v>
      </c>
      <c r="AJ48">
        <v>0</v>
      </c>
      <c r="AK48">
        <v>50.005071999999998</v>
      </c>
      <c r="AL48">
        <v>10.051183999999999</v>
      </c>
      <c r="AM48">
        <v>0</v>
      </c>
      <c r="AN48">
        <v>0.55157500000000004</v>
      </c>
      <c r="AO48">
        <v>0</v>
      </c>
      <c r="AP48">
        <v>1.108052</v>
      </c>
      <c r="AQ48">
        <v>0</v>
      </c>
      <c r="AR48">
        <v>12.732653000000001</v>
      </c>
      <c r="AS48">
        <v>14.221589</v>
      </c>
      <c r="AT48">
        <v>12.223128000000001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2473.5882449999999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659.73950200000002</v>
      </c>
      <c r="L49">
        <v>627.744868</v>
      </c>
      <c r="M49">
        <v>88.421199999999999</v>
      </c>
      <c r="N49">
        <v>113.529938</v>
      </c>
      <c r="O49">
        <v>59.424813</v>
      </c>
      <c r="P49">
        <v>99.924366000000006</v>
      </c>
      <c r="Q49">
        <v>20.971202000000002</v>
      </c>
      <c r="R49">
        <v>40.741124999999997</v>
      </c>
      <c r="S49">
        <v>25.363524999999999</v>
      </c>
      <c r="T49">
        <v>0</v>
      </c>
      <c r="U49">
        <v>402.47984700000001</v>
      </c>
      <c r="V49">
        <v>15.697165999999999</v>
      </c>
      <c r="W49">
        <v>44.594155999999998</v>
      </c>
      <c r="X49">
        <v>126.024238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6.1596900000000003</v>
      </c>
      <c r="AG49">
        <v>41.879356000000001</v>
      </c>
      <c r="AH49">
        <v>0</v>
      </c>
      <c r="AI49">
        <v>0</v>
      </c>
      <c r="AJ49">
        <v>0</v>
      </c>
      <c r="AK49">
        <v>50.005071999999998</v>
      </c>
      <c r="AL49">
        <v>10.051183999999999</v>
      </c>
      <c r="AM49">
        <v>0</v>
      </c>
      <c r="AN49">
        <v>0.55157500000000004</v>
      </c>
      <c r="AO49">
        <v>0</v>
      </c>
      <c r="AP49">
        <v>1.108052</v>
      </c>
      <c r="AQ49">
        <v>0</v>
      </c>
      <c r="AR49">
        <v>12.732653000000001</v>
      </c>
      <c r="AS49">
        <v>14.221589</v>
      </c>
      <c r="AT49">
        <v>13.225455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2474.5905719999996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659.73950200000002</v>
      </c>
      <c r="L50">
        <v>627.744868</v>
      </c>
      <c r="M50">
        <v>88.421199999999999</v>
      </c>
      <c r="N50">
        <v>113.529938</v>
      </c>
      <c r="O50">
        <v>59.424813</v>
      </c>
      <c r="P50">
        <v>99.924366000000006</v>
      </c>
      <c r="Q50">
        <v>20.971202000000002</v>
      </c>
      <c r="R50">
        <v>40.741124999999997</v>
      </c>
      <c r="S50">
        <v>25.363524999999999</v>
      </c>
      <c r="T50">
        <v>0</v>
      </c>
      <c r="U50">
        <v>402.47984700000001</v>
      </c>
      <c r="V50">
        <v>15.697165999999999</v>
      </c>
      <c r="W50">
        <v>44.594155999999998</v>
      </c>
      <c r="X50">
        <v>126.024238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6.1596900000000003</v>
      </c>
      <c r="AG50">
        <v>41.879356000000001</v>
      </c>
      <c r="AH50">
        <v>0</v>
      </c>
      <c r="AI50">
        <v>0</v>
      </c>
      <c r="AJ50">
        <v>0</v>
      </c>
      <c r="AK50">
        <v>50.005071999999998</v>
      </c>
      <c r="AL50">
        <v>10.051183999999999</v>
      </c>
      <c r="AM50">
        <v>0</v>
      </c>
      <c r="AN50">
        <v>0.55157500000000004</v>
      </c>
      <c r="AO50">
        <v>0</v>
      </c>
      <c r="AP50">
        <v>1.108052</v>
      </c>
      <c r="AQ50">
        <v>0</v>
      </c>
      <c r="AR50">
        <v>12.732653000000001</v>
      </c>
      <c r="AS50">
        <v>14.221589</v>
      </c>
      <c r="AT50">
        <v>13.225455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2474.5905719999996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659.73950200000002</v>
      </c>
      <c r="L51">
        <v>627.744868</v>
      </c>
      <c r="M51">
        <v>88.421199999999999</v>
      </c>
      <c r="N51">
        <v>113.529938</v>
      </c>
      <c r="O51">
        <v>59.424813</v>
      </c>
      <c r="P51">
        <v>99.924366000000006</v>
      </c>
      <c r="Q51">
        <v>20.971202000000002</v>
      </c>
      <c r="R51">
        <v>40.741124999999997</v>
      </c>
      <c r="S51">
        <v>25.363524999999999</v>
      </c>
      <c r="T51">
        <v>0</v>
      </c>
      <c r="U51">
        <v>402.47984700000001</v>
      </c>
      <c r="V51">
        <v>15.697165999999999</v>
      </c>
      <c r="W51">
        <v>44.594155999999998</v>
      </c>
      <c r="X51">
        <v>131.06520699999999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6.1596900000000003</v>
      </c>
      <c r="AG51">
        <v>41.879356000000001</v>
      </c>
      <c r="AH51">
        <v>0</v>
      </c>
      <c r="AI51">
        <v>0</v>
      </c>
      <c r="AJ51">
        <v>0</v>
      </c>
      <c r="AK51">
        <v>50.005071999999998</v>
      </c>
      <c r="AL51">
        <v>10.051183999999999</v>
      </c>
      <c r="AM51">
        <v>0</v>
      </c>
      <c r="AN51">
        <v>0.55157500000000004</v>
      </c>
      <c r="AO51">
        <v>0</v>
      </c>
      <c r="AP51">
        <v>1.108052</v>
      </c>
      <c r="AQ51">
        <v>0</v>
      </c>
      <c r="AR51">
        <v>12.732653000000001</v>
      </c>
      <c r="AS51">
        <v>14.221589</v>
      </c>
      <c r="AT51">
        <v>13.225455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2479.6315409999997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659.73950200000002</v>
      </c>
      <c r="L52">
        <v>627.744868</v>
      </c>
      <c r="M52">
        <v>88.421199999999999</v>
      </c>
      <c r="N52">
        <v>113.529938</v>
      </c>
      <c r="O52">
        <v>59.424813</v>
      </c>
      <c r="P52">
        <v>99.924366000000006</v>
      </c>
      <c r="Q52">
        <v>20.971202000000002</v>
      </c>
      <c r="R52">
        <v>40.741124999999997</v>
      </c>
      <c r="S52">
        <v>25.363524999999999</v>
      </c>
      <c r="T52">
        <v>0</v>
      </c>
      <c r="U52">
        <v>402.47984700000001</v>
      </c>
      <c r="V52">
        <v>15.697165999999999</v>
      </c>
      <c r="W52">
        <v>44.594155999999998</v>
      </c>
      <c r="X52">
        <v>136.106176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6.1596900000000003</v>
      </c>
      <c r="AG52">
        <v>41.879356000000001</v>
      </c>
      <c r="AH52">
        <v>0</v>
      </c>
      <c r="AI52">
        <v>0</v>
      </c>
      <c r="AJ52">
        <v>0</v>
      </c>
      <c r="AK52">
        <v>50.005071999999998</v>
      </c>
      <c r="AL52">
        <v>10.051183999999999</v>
      </c>
      <c r="AM52">
        <v>0</v>
      </c>
      <c r="AN52">
        <v>0.55157500000000004</v>
      </c>
      <c r="AO52">
        <v>0</v>
      </c>
      <c r="AP52">
        <v>1.108052</v>
      </c>
      <c r="AQ52">
        <v>0</v>
      </c>
      <c r="AR52">
        <v>12.732653000000001</v>
      </c>
      <c r="AS52">
        <v>14.221589</v>
      </c>
      <c r="AT52">
        <v>13.225455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2484.6725099999999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659.73950200000002</v>
      </c>
      <c r="L53">
        <v>627.744868</v>
      </c>
      <c r="M53">
        <v>88.421199999999999</v>
      </c>
      <c r="N53">
        <v>113.529938</v>
      </c>
      <c r="O53">
        <v>59.424813</v>
      </c>
      <c r="P53">
        <v>99.924366000000006</v>
      </c>
      <c r="Q53">
        <v>20.971202000000002</v>
      </c>
      <c r="R53">
        <v>40.741124999999997</v>
      </c>
      <c r="S53">
        <v>25.363524999999999</v>
      </c>
      <c r="T53">
        <v>0</v>
      </c>
      <c r="U53">
        <v>402.47984700000001</v>
      </c>
      <c r="V53">
        <v>15.697165999999999</v>
      </c>
      <c r="W53">
        <v>44.594155999999998</v>
      </c>
      <c r="X53">
        <v>141.77726699999999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6.1596900000000003</v>
      </c>
      <c r="AG53">
        <v>41.879356000000001</v>
      </c>
      <c r="AH53">
        <v>0</v>
      </c>
      <c r="AI53">
        <v>0</v>
      </c>
      <c r="AJ53">
        <v>0</v>
      </c>
      <c r="AK53">
        <v>50.005071999999998</v>
      </c>
      <c r="AL53">
        <v>10.051183999999999</v>
      </c>
      <c r="AM53">
        <v>0</v>
      </c>
      <c r="AN53">
        <v>0.55157500000000004</v>
      </c>
      <c r="AO53">
        <v>0</v>
      </c>
      <c r="AP53">
        <v>1.108052</v>
      </c>
      <c r="AQ53">
        <v>0</v>
      </c>
      <c r="AR53">
        <v>12.732653000000001</v>
      </c>
      <c r="AS53">
        <v>14.221589</v>
      </c>
      <c r="AT53">
        <v>13.225455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2490.3436009999996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659.73950200000002</v>
      </c>
      <c r="L54">
        <v>627.744868</v>
      </c>
      <c r="M54">
        <v>88.421199999999999</v>
      </c>
      <c r="N54">
        <v>113.529938</v>
      </c>
      <c r="O54">
        <v>59.424813</v>
      </c>
      <c r="P54">
        <v>99.924366000000006</v>
      </c>
      <c r="Q54">
        <v>18.374020999999999</v>
      </c>
      <c r="R54">
        <v>35.717359000000002</v>
      </c>
      <c r="S54">
        <v>22.246582</v>
      </c>
      <c r="T54">
        <v>0</v>
      </c>
      <c r="U54">
        <v>402.47984700000001</v>
      </c>
      <c r="V54">
        <v>15.697165999999999</v>
      </c>
      <c r="W54">
        <v>44.594155999999998</v>
      </c>
      <c r="X54">
        <v>141.77726699999999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6.1596900000000003</v>
      </c>
      <c r="AG54">
        <v>41.879356000000001</v>
      </c>
      <c r="AH54">
        <v>0</v>
      </c>
      <c r="AI54">
        <v>0</v>
      </c>
      <c r="AJ54">
        <v>0</v>
      </c>
      <c r="AK54">
        <v>50.005071999999998</v>
      </c>
      <c r="AL54">
        <v>10.051183999999999</v>
      </c>
      <c r="AM54">
        <v>0</v>
      </c>
      <c r="AN54">
        <v>0.55157500000000004</v>
      </c>
      <c r="AO54">
        <v>0</v>
      </c>
      <c r="AP54">
        <v>1.108052</v>
      </c>
      <c r="AQ54">
        <v>0</v>
      </c>
      <c r="AR54">
        <v>12.732653000000001</v>
      </c>
      <c r="AS54">
        <v>14.221589</v>
      </c>
      <c r="AT54">
        <v>13.225455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2479.6057109999997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659.73950200000002</v>
      </c>
      <c r="L55">
        <v>555.21785899999998</v>
      </c>
      <c r="M55">
        <v>88.421199999999999</v>
      </c>
      <c r="N55">
        <v>113.529938</v>
      </c>
      <c r="O55">
        <v>59.424813</v>
      </c>
      <c r="P55">
        <v>99.924366000000006</v>
      </c>
      <c r="Q55">
        <v>18.374020999999999</v>
      </c>
      <c r="R55">
        <v>35.717359000000002</v>
      </c>
      <c r="S55">
        <v>22.246582</v>
      </c>
      <c r="T55">
        <v>0</v>
      </c>
      <c r="U55">
        <v>402.47984700000001</v>
      </c>
      <c r="V55">
        <v>14.863027000000001</v>
      </c>
      <c r="W55">
        <v>44.594155999999998</v>
      </c>
      <c r="X55">
        <v>141.77726699999999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6.1596900000000003</v>
      </c>
      <c r="AG55">
        <v>41.879356000000001</v>
      </c>
      <c r="AH55">
        <v>0</v>
      </c>
      <c r="AI55">
        <v>0</v>
      </c>
      <c r="AJ55">
        <v>0</v>
      </c>
      <c r="AK55">
        <v>50.005071999999998</v>
      </c>
      <c r="AL55">
        <v>10.051183999999999</v>
      </c>
      <c r="AM55">
        <v>0</v>
      </c>
      <c r="AN55">
        <v>0.55157500000000004</v>
      </c>
      <c r="AO55">
        <v>0</v>
      </c>
      <c r="AP55">
        <v>1.108052</v>
      </c>
      <c r="AQ55">
        <v>0</v>
      </c>
      <c r="AR55">
        <v>46.686394</v>
      </c>
      <c r="AS55">
        <v>14.221589</v>
      </c>
      <c r="AT55">
        <v>13.225455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2440.1983039999996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659.73950200000002</v>
      </c>
      <c r="L56">
        <v>504.27955900000001</v>
      </c>
      <c r="M56">
        <v>88.421199999999999</v>
      </c>
      <c r="N56">
        <v>113.529938</v>
      </c>
      <c r="O56">
        <v>59.424813</v>
      </c>
      <c r="P56">
        <v>99.924366000000006</v>
      </c>
      <c r="Q56">
        <v>18.374020999999999</v>
      </c>
      <c r="R56">
        <v>35.717359000000002</v>
      </c>
      <c r="S56">
        <v>22.246582</v>
      </c>
      <c r="T56">
        <v>0</v>
      </c>
      <c r="U56">
        <v>402.47984700000001</v>
      </c>
      <c r="V56">
        <v>14.863027000000001</v>
      </c>
      <c r="W56">
        <v>44.594155999999998</v>
      </c>
      <c r="X56">
        <v>141.77726699999999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6.1596900000000003</v>
      </c>
      <c r="AG56">
        <v>41.879356000000001</v>
      </c>
      <c r="AH56">
        <v>0</v>
      </c>
      <c r="AI56">
        <v>0</v>
      </c>
      <c r="AJ56">
        <v>0</v>
      </c>
      <c r="AK56">
        <v>50.005071999999998</v>
      </c>
      <c r="AL56">
        <v>10.051183999999999</v>
      </c>
      <c r="AM56">
        <v>0</v>
      </c>
      <c r="AN56">
        <v>0.55157500000000004</v>
      </c>
      <c r="AO56">
        <v>0</v>
      </c>
      <c r="AP56">
        <v>1.108052</v>
      </c>
      <c r="AQ56">
        <v>0</v>
      </c>
      <c r="AR56">
        <v>46.686394</v>
      </c>
      <c r="AS56">
        <v>14.221589</v>
      </c>
      <c r="AT56">
        <v>13.225455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2389.2600039999998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581.85849399999995</v>
      </c>
      <c r="L57">
        <v>503.31845900000002</v>
      </c>
      <c r="M57">
        <v>88.421199999999999</v>
      </c>
      <c r="N57">
        <v>113.529938</v>
      </c>
      <c r="O57">
        <v>59.424813</v>
      </c>
      <c r="P57">
        <v>99.924366000000006</v>
      </c>
      <c r="Q57">
        <v>18.374020999999999</v>
      </c>
      <c r="R57">
        <v>35.717359000000002</v>
      </c>
      <c r="S57">
        <v>22.246582</v>
      </c>
      <c r="T57">
        <v>0</v>
      </c>
      <c r="U57">
        <v>402.47984700000001</v>
      </c>
      <c r="V57">
        <v>14.863027000000001</v>
      </c>
      <c r="W57">
        <v>44.594155999999998</v>
      </c>
      <c r="X57">
        <v>141.77726699999999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6.1596900000000003</v>
      </c>
      <c r="AG57">
        <v>41.879356000000001</v>
      </c>
      <c r="AH57">
        <v>0</v>
      </c>
      <c r="AI57">
        <v>0</v>
      </c>
      <c r="AJ57">
        <v>0</v>
      </c>
      <c r="AK57">
        <v>50.005071999999998</v>
      </c>
      <c r="AL57">
        <v>10.051183999999999</v>
      </c>
      <c r="AM57">
        <v>0</v>
      </c>
      <c r="AN57">
        <v>0.55157500000000004</v>
      </c>
      <c r="AO57">
        <v>0</v>
      </c>
      <c r="AP57">
        <v>1.108052</v>
      </c>
      <c r="AQ57">
        <v>0</v>
      </c>
      <c r="AR57">
        <v>19.098979</v>
      </c>
      <c r="AS57">
        <v>14.221589</v>
      </c>
      <c r="AT57">
        <v>13.117668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2282.7226939999996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581.85849399999995</v>
      </c>
      <c r="L58">
        <v>529.26815899999997</v>
      </c>
      <c r="M58">
        <v>88.421199999999999</v>
      </c>
      <c r="N58">
        <v>113.529938</v>
      </c>
      <c r="O58">
        <v>59.424813</v>
      </c>
      <c r="P58">
        <v>99.924366000000006</v>
      </c>
      <c r="Q58">
        <v>18.374020999999999</v>
      </c>
      <c r="R58">
        <v>35.717359000000002</v>
      </c>
      <c r="S58">
        <v>22.246582</v>
      </c>
      <c r="T58">
        <v>0</v>
      </c>
      <c r="U58">
        <v>402.47984700000001</v>
      </c>
      <c r="V58">
        <v>14.863027000000001</v>
      </c>
      <c r="W58">
        <v>44.594155999999998</v>
      </c>
      <c r="X58">
        <v>141.77726699999999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6.1596900000000003</v>
      </c>
      <c r="AG58">
        <v>41.879356000000001</v>
      </c>
      <c r="AH58">
        <v>0</v>
      </c>
      <c r="AI58">
        <v>0</v>
      </c>
      <c r="AJ58">
        <v>0</v>
      </c>
      <c r="AK58">
        <v>50.005071999999998</v>
      </c>
      <c r="AL58">
        <v>10.051183999999999</v>
      </c>
      <c r="AM58">
        <v>0</v>
      </c>
      <c r="AN58">
        <v>0.55157500000000004</v>
      </c>
      <c r="AO58">
        <v>0</v>
      </c>
      <c r="AP58">
        <v>1.108052</v>
      </c>
      <c r="AQ58">
        <v>0</v>
      </c>
      <c r="AR58">
        <v>14.854761999999999</v>
      </c>
      <c r="AS58">
        <v>14.221589</v>
      </c>
      <c r="AT58">
        <v>13.225455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2304.5359639999997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602.04159400000003</v>
      </c>
      <c r="L59">
        <v>543.68465900000001</v>
      </c>
      <c r="M59">
        <v>88.421199999999999</v>
      </c>
      <c r="N59">
        <v>113.529938</v>
      </c>
      <c r="O59">
        <v>59.424813</v>
      </c>
      <c r="P59">
        <v>99.924366000000006</v>
      </c>
      <c r="Q59">
        <v>18.374020999999999</v>
      </c>
      <c r="R59">
        <v>35.717359000000002</v>
      </c>
      <c r="S59">
        <v>22.246582</v>
      </c>
      <c r="T59">
        <v>0</v>
      </c>
      <c r="U59">
        <v>402.47984700000001</v>
      </c>
      <c r="V59">
        <v>14.863027000000001</v>
      </c>
      <c r="W59">
        <v>44.594155999999998</v>
      </c>
      <c r="X59">
        <v>141.77726699999999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6.1596900000000003</v>
      </c>
      <c r="AG59">
        <v>41.879356000000001</v>
      </c>
      <c r="AH59">
        <v>0</v>
      </c>
      <c r="AI59">
        <v>0</v>
      </c>
      <c r="AJ59">
        <v>0</v>
      </c>
      <c r="AK59">
        <v>50.005071999999998</v>
      </c>
      <c r="AL59">
        <v>10.051183999999999</v>
      </c>
      <c r="AM59">
        <v>0</v>
      </c>
      <c r="AN59">
        <v>0.55157500000000004</v>
      </c>
      <c r="AO59">
        <v>0</v>
      </c>
      <c r="AP59">
        <v>1.108052</v>
      </c>
      <c r="AQ59">
        <v>0</v>
      </c>
      <c r="AR59">
        <v>14.854761999999999</v>
      </c>
      <c r="AS59">
        <v>14.221589</v>
      </c>
      <c r="AT59">
        <v>13.225455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2339.1355639999997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582.81959400000005</v>
      </c>
      <c r="L60">
        <v>539.84025899999995</v>
      </c>
      <c r="M60">
        <v>88.421199999999999</v>
      </c>
      <c r="N60">
        <v>113.529938</v>
      </c>
      <c r="O60">
        <v>59.424813</v>
      </c>
      <c r="P60">
        <v>99.924366000000006</v>
      </c>
      <c r="Q60">
        <v>18.374020999999999</v>
      </c>
      <c r="R60">
        <v>35.717359000000002</v>
      </c>
      <c r="S60">
        <v>22.246582</v>
      </c>
      <c r="T60">
        <v>0</v>
      </c>
      <c r="U60">
        <v>402.47984700000001</v>
      </c>
      <c r="V60">
        <v>14.863027000000001</v>
      </c>
      <c r="W60">
        <v>44.594155999999998</v>
      </c>
      <c r="X60">
        <v>141.77726699999999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6.1596900000000003</v>
      </c>
      <c r="AG60">
        <v>41.879356000000001</v>
      </c>
      <c r="AH60">
        <v>0</v>
      </c>
      <c r="AI60">
        <v>0</v>
      </c>
      <c r="AJ60">
        <v>0</v>
      </c>
      <c r="AK60">
        <v>50.005071999999998</v>
      </c>
      <c r="AL60">
        <v>10.051183999999999</v>
      </c>
      <c r="AM60">
        <v>0</v>
      </c>
      <c r="AN60">
        <v>0.55157500000000004</v>
      </c>
      <c r="AO60">
        <v>0</v>
      </c>
      <c r="AP60">
        <v>1.108052</v>
      </c>
      <c r="AQ60">
        <v>0</v>
      </c>
      <c r="AR60">
        <v>14.854761999999999</v>
      </c>
      <c r="AS60">
        <v>14.221589</v>
      </c>
      <c r="AT60">
        <v>13.225455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2316.069164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582.81959400000005</v>
      </c>
      <c r="L61">
        <v>537.91805899999997</v>
      </c>
      <c r="M61">
        <v>88.421199999999999</v>
      </c>
      <c r="N61">
        <v>113.529938</v>
      </c>
      <c r="O61">
        <v>59.424813</v>
      </c>
      <c r="P61">
        <v>99.924366000000006</v>
      </c>
      <c r="Q61">
        <v>18.374020999999999</v>
      </c>
      <c r="R61">
        <v>35.717359000000002</v>
      </c>
      <c r="S61">
        <v>22.246582</v>
      </c>
      <c r="T61">
        <v>0</v>
      </c>
      <c r="U61">
        <v>402.47984700000001</v>
      </c>
      <c r="V61">
        <v>14.863027000000001</v>
      </c>
      <c r="W61">
        <v>44.594155999999998</v>
      </c>
      <c r="X61">
        <v>141.77726699999999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3.699274</v>
      </c>
      <c r="AF61">
        <v>6.1596900000000003</v>
      </c>
      <c r="AG61">
        <v>41.879356000000001</v>
      </c>
      <c r="AH61">
        <v>0</v>
      </c>
      <c r="AI61">
        <v>0</v>
      </c>
      <c r="AJ61">
        <v>0</v>
      </c>
      <c r="AK61">
        <v>50.005071999999998</v>
      </c>
      <c r="AL61">
        <v>10.051183999999999</v>
      </c>
      <c r="AM61">
        <v>0</v>
      </c>
      <c r="AN61">
        <v>0.55157500000000004</v>
      </c>
      <c r="AO61">
        <v>0</v>
      </c>
      <c r="AP61">
        <v>1.7236370000000001</v>
      </c>
      <c r="AQ61">
        <v>0</v>
      </c>
      <c r="AR61">
        <v>14.854761999999999</v>
      </c>
      <c r="AS61">
        <v>14.221589</v>
      </c>
      <c r="AT61">
        <v>13.225455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2318.4618230000001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582.81959400000005</v>
      </c>
      <c r="L62">
        <v>547.52905899999996</v>
      </c>
      <c r="M62">
        <v>88.421199999999999</v>
      </c>
      <c r="N62">
        <v>113.529938</v>
      </c>
      <c r="O62">
        <v>59.424813</v>
      </c>
      <c r="P62">
        <v>99.924366000000006</v>
      </c>
      <c r="Q62">
        <v>18.374020999999999</v>
      </c>
      <c r="R62">
        <v>35.717359000000002</v>
      </c>
      <c r="S62">
        <v>22.246582</v>
      </c>
      <c r="T62">
        <v>0</v>
      </c>
      <c r="U62">
        <v>402.47984700000001</v>
      </c>
      <c r="V62">
        <v>14.863027000000001</v>
      </c>
      <c r="W62">
        <v>44.594155999999998</v>
      </c>
      <c r="X62">
        <v>141.77726699999999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3.699274</v>
      </c>
      <c r="AF62">
        <v>6.1596900000000003</v>
      </c>
      <c r="AG62">
        <v>41.879356000000001</v>
      </c>
      <c r="AH62">
        <v>0</v>
      </c>
      <c r="AI62">
        <v>0</v>
      </c>
      <c r="AJ62">
        <v>0</v>
      </c>
      <c r="AK62">
        <v>50.005071999999998</v>
      </c>
      <c r="AL62">
        <v>10.051183999999999</v>
      </c>
      <c r="AM62">
        <v>0</v>
      </c>
      <c r="AN62">
        <v>0.55157500000000004</v>
      </c>
      <c r="AO62">
        <v>0</v>
      </c>
      <c r="AP62">
        <v>1.7236370000000001</v>
      </c>
      <c r="AQ62">
        <v>0</v>
      </c>
      <c r="AR62">
        <v>14.854761999999999</v>
      </c>
      <c r="AS62">
        <v>14.221589</v>
      </c>
      <c r="AT62">
        <v>13.225455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2328.072823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582.81959400000005</v>
      </c>
      <c r="L63">
        <v>545.60685899999999</v>
      </c>
      <c r="M63">
        <v>88.421199999999999</v>
      </c>
      <c r="N63">
        <v>113.529938</v>
      </c>
      <c r="O63">
        <v>59.424813</v>
      </c>
      <c r="P63">
        <v>99.924366000000006</v>
      </c>
      <c r="Q63">
        <v>18.374020999999999</v>
      </c>
      <c r="R63">
        <v>35.717359000000002</v>
      </c>
      <c r="S63">
        <v>22.246582</v>
      </c>
      <c r="T63">
        <v>0</v>
      </c>
      <c r="U63">
        <v>402.47984700000001</v>
      </c>
      <c r="V63">
        <v>14.863027000000001</v>
      </c>
      <c r="W63">
        <v>44.594155999999998</v>
      </c>
      <c r="X63">
        <v>141.77726699999999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3.699274</v>
      </c>
      <c r="AF63">
        <v>6.1596900000000003</v>
      </c>
      <c r="AG63">
        <v>41.879356000000001</v>
      </c>
      <c r="AH63">
        <v>0</v>
      </c>
      <c r="AI63">
        <v>0</v>
      </c>
      <c r="AJ63">
        <v>0</v>
      </c>
      <c r="AK63">
        <v>50.005071999999998</v>
      </c>
      <c r="AL63">
        <v>10.051183999999999</v>
      </c>
      <c r="AM63">
        <v>0</v>
      </c>
      <c r="AN63">
        <v>0.55157500000000004</v>
      </c>
      <c r="AO63">
        <v>0</v>
      </c>
      <c r="AP63">
        <v>1.7236370000000001</v>
      </c>
      <c r="AQ63">
        <v>0</v>
      </c>
      <c r="AR63">
        <v>46.686394</v>
      </c>
      <c r="AS63">
        <v>14.221589</v>
      </c>
      <c r="AT63">
        <v>13.225455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2357.9822549999999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582.81959400000005</v>
      </c>
      <c r="L64">
        <v>545.60685899999999</v>
      </c>
      <c r="M64">
        <v>88.421199999999999</v>
      </c>
      <c r="N64">
        <v>113.529938</v>
      </c>
      <c r="O64">
        <v>59.424813</v>
      </c>
      <c r="P64">
        <v>99.924366000000006</v>
      </c>
      <c r="Q64">
        <v>18.374020999999999</v>
      </c>
      <c r="R64">
        <v>35.717359000000002</v>
      </c>
      <c r="S64">
        <v>22.246582</v>
      </c>
      <c r="T64">
        <v>0</v>
      </c>
      <c r="U64">
        <v>402.47984700000001</v>
      </c>
      <c r="V64">
        <v>14.863027000000001</v>
      </c>
      <c r="W64">
        <v>44.594155999999998</v>
      </c>
      <c r="X64">
        <v>141.77726699999999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3.699274</v>
      </c>
      <c r="AF64">
        <v>6.1596900000000003</v>
      </c>
      <c r="AG64">
        <v>41.879356000000001</v>
      </c>
      <c r="AH64">
        <v>0</v>
      </c>
      <c r="AI64">
        <v>0</v>
      </c>
      <c r="AJ64">
        <v>0</v>
      </c>
      <c r="AK64">
        <v>50.005071999999998</v>
      </c>
      <c r="AL64">
        <v>10.051183999999999</v>
      </c>
      <c r="AM64">
        <v>0</v>
      </c>
      <c r="AN64">
        <v>0.55157500000000004</v>
      </c>
      <c r="AO64">
        <v>0</v>
      </c>
      <c r="AP64">
        <v>1.7236370000000001</v>
      </c>
      <c r="AQ64">
        <v>0</v>
      </c>
      <c r="AR64">
        <v>46.686394</v>
      </c>
      <c r="AS64">
        <v>14.221589</v>
      </c>
      <c r="AT64">
        <v>13.225455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2357.9822549999999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582.81959400000005</v>
      </c>
      <c r="L65">
        <v>549.45125900000005</v>
      </c>
      <c r="M65">
        <v>88.421199999999999</v>
      </c>
      <c r="N65">
        <v>113.529938</v>
      </c>
      <c r="O65">
        <v>59.424813</v>
      </c>
      <c r="P65">
        <v>99.924366000000006</v>
      </c>
      <c r="Q65">
        <v>18.374020999999999</v>
      </c>
      <c r="R65">
        <v>35.717359000000002</v>
      </c>
      <c r="S65">
        <v>22.246582</v>
      </c>
      <c r="T65">
        <v>0</v>
      </c>
      <c r="U65">
        <v>402.47984700000001</v>
      </c>
      <c r="V65">
        <v>14.863027000000001</v>
      </c>
      <c r="W65">
        <v>44.594155999999998</v>
      </c>
      <c r="X65">
        <v>141.77726699999999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3.699274</v>
      </c>
      <c r="AF65">
        <v>6.1596900000000003</v>
      </c>
      <c r="AG65">
        <v>41.879356000000001</v>
      </c>
      <c r="AH65">
        <v>0</v>
      </c>
      <c r="AI65">
        <v>0</v>
      </c>
      <c r="AJ65">
        <v>0</v>
      </c>
      <c r="AK65">
        <v>50.005071999999998</v>
      </c>
      <c r="AL65">
        <v>20.102367999999998</v>
      </c>
      <c r="AM65">
        <v>0</v>
      </c>
      <c r="AN65">
        <v>0.55157500000000004</v>
      </c>
      <c r="AO65">
        <v>0</v>
      </c>
      <c r="AP65">
        <v>1.7236370000000001</v>
      </c>
      <c r="AQ65">
        <v>0</v>
      </c>
      <c r="AR65">
        <v>19.098979</v>
      </c>
      <c r="AS65">
        <v>14.221589</v>
      </c>
      <c r="AT65">
        <v>13.225455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2344.2904239999998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589.54729399999997</v>
      </c>
      <c r="L66">
        <v>555.21785899999998</v>
      </c>
      <c r="M66">
        <v>88.421199999999999</v>
      </c>
      <c r="N66">
        <v>113.529938</v>
      </c>
      <c r="O66">
        <v>59.424813</v>
      </c>
      <c r="P66">
        <v>99.924366000000006</v>
      </c>
      <c r="Q66">
        <v>18.374020999999999</v>
      </c>
      <c r="R66">
        <v>35.717359000000002</v>
      </c>
      <c r="S66">
        <v>22.246582</v>
      </c>
      <c r="T66">
        <v>0</v>
      </c>
      <c r="U66">
        <v>402.47984700000001</v>
      </c>
      <c r="V66">
        <v>14.863027000000001</v>
      </c>
      <c r="W66">
        <v>44.594155999999998</v>
      </c>
      <c r="X66">
        <v>141.77726699999999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3.699274</v>
      </c>
      <c r="AF66">
        <v>6.1596900000000003</v>
      </c>
      <c r="AG66">
        <v>41.879356000000001</v>
      </c>
      <c r="AH66">
        <v>0</v>
      </c>
      <c r="AI66">
        <v>0</v>
      </c>
      <c r="AJ66">
        <v>0</v>
      </c>
      <c r="AK66">
        <v>50.005071999999998</v>
      </c>
      <c r="AL66">
        <v>20.102367999999998</v>
      </c>
      <c r="AM66">
        <v>0</v>
      </c>
      <c r="AN66">
        <v>0.55157500000000004</v>
      </c>
      <c r="AO66">
        <v>0</v>
      </c>
      <c r="AP66">
        <v>1.7236370000000001</v>
      </c>
      <c r="AQ66">
        <v>0</v>
      </c>
      <c r="AR66">
        <v>16.976870000000002</v>
      </c>
      <c r="AS66">
        <v>14.221589</v>
      </c>
      <c r="AT66">
        <v>13.225455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2354.6626149999997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582.81959400000005</v>
      </c>
      <c r="L67">
        <v>558.10115900000005</v>
      </c>
      <c r="M67">
        <v>88.421199999999999</v>
      </c>
      <c r="N67">
        <v>113.529938</v>
      </c>
      <c r="O67">
        <v>59.424813</v>
      </c>
      <c r="P67">
        <v>99.924366000000006</v>
      </c>
      <c r="Q67">
        <v>18.374020999999999</v>
      </c>
      <c r="R67">
        <v>35.717359000000002</v>
      </c>
      <c r="S67">
        <v>22.246582</v>
      </c>
      <c r="T67">
        <v>0</v>
      </c>
      <c r="U67">
        <v>402.47984700000001</v>
      </c>
      <c r="V67">
        <v>14.863027000000001</v>
      </c>
      <c r="W67">
        <v>44.594155999999998</v>
      </c>
      <c r="X67">
        <v>141.77726699999999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3.699274</v>
      </c>
      <c r="AF67">
        <v>6.1596900000000003</v>
      </c>
      <c r="AG67">
        <v>41.879356000000001</v>
      </c>
      <c r="AH67">
        <v>0</v>
      </c>
      <c r="AI67">
        <v>0</v>
      </c>
      <c r="AJ67">
        <v>0</v>
      </c>
      <c r="AK67">
        <v>50.005071999999998</v>
      </c>
      <c r="AL67">
        <v>20.102367999999998</v>
      </c>
      <c r="AM67">
        <v>0</v>
      </c>
      <c r="AN67">
        <v>0.55157500000000004</v>
      </c>
      <c r="AO67">
        <v>0</v>
      </c>
      <c r="AP67">
        <v>1.7236370000000001</v>
      </c>
      <c r="AQ67">
        <v>14.774029000000001</v>
      </c>
      <c r="AR67">
        <v>16.976870000000002</v>
      </c>
      <c r="AS67">
        <v>14.221589</v>
      </c>
      <c r="AT67">
        <v>13.225455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2365.5922439999999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582.81959400000005</v>
      </c>
      <c r="L68">
        <v>563.86775899999998</v>
      </c>
      <c r="M68">
        <v>88.421199999999999</v>
      </c>
      <c r="N68">
        <v>113.529938</v>
      </c>
      <c r="O68">
        <v>59.424813</v>
      </c>
      <c r="P68">
        <v>99.924366000000006</v>
      </c>
      <c r="Q68">
        <v>18.374020999999999</v>
      </c>
      <c r="R68">
        <v>35.717359000000002</v>
      </c>
      <c r="S68">
        <v>22.246582</v>
      </c>
      <c r="T68">
        <v>0</v>
      </c>
      <c r="U68">
        <v>402.47984700000001</v>
      </c>
      <c r="V68">
        <v>14.863027000000001</v>
      </c>
      <c r="W68">
        <v>44.594155999999998</v>
      </c>
      <c r="X68">
        <v>141.77726699999999</v>
      </c>
      <c r="Y68">
        <v>0</v>
      </c>
      <c r="Z68">
        <v>0</v>
      </c>
      <c r="AA68">
        <v>0</v>
      </c>
      <c r="AB68">
        <v>0</v>
      </c>
      <c r="AC68">
        <v>9.3013720000000006</v>
      </c>
      <c r="AD68">
        <v>0</v>
      </c>
      <c r="AE68">
        <v>3.699274</v>
      </c>
      <c r="AF68">
        <v>6.1596900000000003</v>
      </c>
      <c r="AG68">
        <v>41.879356000000001</v>
      </c>
      <c r="AH68">
        <v>0</v>
      </c>
      <c r="AI68">
        <v>0</v>
      </c>
      <c r="AJ68">
        <v>0</v>
      </c>
      <c r="AK68">
        <v>50.005071999999998</v>
      </c>
      <c r="AL68">
        <v>20.102367999999998</v>
      </c>
      <c r="AM68">
        <v>0</v>
      </c>
      <c r="AN68">
        <v>0.55157500000000004</v>
      </c>
      <c r="AO68">
        <v>0</v>
      </c>
      <c r="AP68">
        <v>1.7236370000000001</v>
      </c>
      <c r="AQ68">
        <v>29.548058000000001</v>
      </c>
      <c r="AR68">
        <v>16.976870000000002</v>
      </c>
      <c r="AS68">
        <v>14.221589</v>
      </c>
      <c r="AT68">
        <v>13.225455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2395.4342449999995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582.81959400000005</v>
      </c>
      <c r="L69">
        <v>569.63435900000002</v>
      </c>
      <c r="M69">
        <v>88.421199999999999</v>
      </c>
      <c r="N69">
        <v>113.529938</v>
      </c>
      <c r="O69">
        <v>59.424813</v>
      </c>
      <c r="P69">
        <v>99.924366000000006</v>
      </c>
      <c r="Q69">
        <v>18.374020999999999</v>
      </c>
      <c r="R69">
        <v>35.717359000000002</v>
      </c>
      <c r="S69">
        <v>22.246582</v>
      </c>
      <c r="T69">
        <v>0</v>
      </c>
      <c r="U69">
        <v>402.47984700000001</v>
      </c>
      <c r="V69">
        <v>14.863027000000001</v>
      </c>
      <c r="W69">
        <v>44.594155999999998</v>
      </c>
      <c r="X69">
        <v>141.77726699999999</v>
      </c>
      <c r="Y69">
        <v>0</v>
      </c>
      <c r="Z69">
        <v>0</v>
      </c>
      <c r="AA69">
        <v>0</v>
      </c>
      <c r="AB69">
        <v>0</v>
      </c>
      <c r="AC69">
        <v>9.3013720000000006</v>
      </c>
      <c r="AD69">
        <v>0</v>
      </c>
      <c r="AE69">
        <v>3.699274</v>
      </c>
      <c r="AF69">
        <v>6.1596900000000003</v>
      </c>
      <c r="AG69">
        <v>41.879356000000001</v>
      </c>
      <c r="AH69">
        <v>22.480993999999999</v>
      </c>
      <c r="AI69">
        <v>0</v>
      </c>
      <c r="AJ69">
        <v>0</v>
      </c>
      <c r="AK69">
        <v>50.005071999999998</v>
      </c>
      <c r="AL69">
        <v>10.051183999999999</v>
      </c>
      <c r="AM69">
        <v>0</v>
      </c>
      <c r="AN69">
        <v>0.55157500000000004</v>
      </c>
      <c r="AO69">
        <v>0</v>
      </c>
      <c r="AP69">
        <v>1.7236370000000001</v>
      </c>
      <c r="AQ69">
        <v>29.548058000000001</v>
      </c>
      <c r="AR69">
        <v>19.098979</v>
      </c>
      <c r="AS69">
        <v>14.221589</v>
      </c>
      <c r="AT69">
        <v>13.225455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2415.7527639999998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606.84709399999997</v>
      </c>
      <c r="L70">
        <v>591.73965899999996</v>
      </c>
      <c r="M70">
        <v>88.421199999999999</v>
      </c>
      <c r="N70">
        <v>113.529938</v>
      </c>
      <c r="O70">
        <v>59.424813</v>
      </c>
      <c r="P70">
        <v>99.924366000000006</v>
      </c>
      <c r="Q70">
        <v>18.374020999999999</v>
      </c>
      <c r="R70">
        <v>35.717359000000002</v>
      </c>
      <c r="S70">
        <v>22.246582</v>
      </c>
      <c r="T70">
        <v>0</v>
      </c>
      <c r="U70">
        <v>402.47984700000001</v>
      </c>
      <c r="V70">
        <v>14.863027000000001</v>
      </c>
      <c r="W70">
        <v>44.594155999999998</v>
      </c>
      <c r="X70">
        <v>141.77726699999999</v>
      </c>
      <c r="Y70">
        <v>0</v>
      </c>
      <c r="Z70">
        <v>0</v>
      </c>
      <c r="AA70">
        <v>13.502840000000001</v>
      </c>
      <c r="AB70">
        <v>0</v>
      </c>
      <c r="AC70">
        <v>9.3013720000000006</v>
      </c>
      <c r="AD70">
        <v>0</v>
      </c>
      <c r="AE70">
        <v>13.564004000000001</v>
      </c>
      <c r="AF70">
        <v>6.1596900000000003</v>
      </c>
      <c r="AG70">
        <v>41.879356000000001</v>
      </c>
      <c r="AH70">
        <v>44.961987999999998</v>
      </c>
      <c r="AI70">
        <v>0</v>
      </c>
      <c r="AJ70">
        <v>0</v>
      </c>
      <c r="AK70">
        <v>50.005071999999998</v>
      </c>
      <c r="AL70">
        <v>10.051183999999999</v>
      </c>
      <c r="AM70">
        <v>0</v>
      </c>
      <c r="AN70">
        <v>0.55157500000000004</v>
      </c>
      <c r="AO70">
        <v>0</v>
      </c>
      <c r="AP70">
        <v>1.7236370000000001</v>
      </c>
      <c r="AQ70">
        <v>44.322088000000001</v>
      </c>
      <c r="AR70">
        <v>19.098979</v>
      </c>
      <c r="AS70">
        <v>14.221589</v>
      </c>
      <c r="AT70">
        <v>13.225455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2522.5081579999996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597.23609399999998</v>
      </c>
      <c r="L71">
        <v>591.73965899999996</v>
      </c>
      <c r="M71">
        <v>88.421199999999999</v>
      </c>
      <c r="N71">
        <v>113.529938</v>
      </c>
      <c r="O71">
        <v>59.424813</v>
      </c>
      <c r="P71">
        <v>99.924366000000006</v>
      </c>
      <c r="Q71">
        <v>18.374020999999999</v>
      </c>
      <c r="R71">
        <v>35.717359000000002</v>
      </c>
      <c r="S71">
        <v>22.246582</v>
      </c>
      <c r="T71">
        <v>0</v>
      </c>
      <c r="U71">
        <v>402.47984700000001</v>
      </c>
      <c r="V71">
        <v>14.863027000000001</v>
      </c>
      <c r="W71">
        <v>44.594155999999998</v>
      </c>
      <c r="X71">
        <v>141.77726699999999</v>
      </c>
      <c r="Y71">
        <v>0</v>
      </c>
      <c r="Z71">
        <v>6.2988569999999999</v>
      </c>
      <c r="AA71">
        <v>27.005680000000002</v>
      </c>
      <c r="AB71">
        <v>12.657724999999999</v>
      </c>
      <c r="AC71">
        <v>9.3013720000000006</v>
      </c>
      <c r="AD71">
        <v>8.7806440000000006</v>
      </c>
      <c r="AE71">
        <v>13.564004000000001</v>
      </c>
      <c r="AF71">
        <v>8.5288009999999996</v>
      </c>
      <c r="AG71">
        <v>41.879356000000001</v>
      </c>
      <c r="AH71">
        <v>67.442982000000001</v>
      </c>
      <c r="AI71">
        <v>0</v>
      </c>
      <c r="AJ71">
        <v>0</v>
      </c>
      <c r="AK71">
        <v>50.005071999999998</v>
      </c>
      <c r="AL71">
        <v>10.051183999999999</v>
      </c>
      <c r="AM71">
        <v>0</v>
      </c>
      <c r="AN71">
        <v>0.55157500000000004</v>
      </c>
      <c r="AO71">
        <v>0</v>
      </c>
      <c r="AP71">
        <v>5.4171440000000004</v>
      </c>
      <c r="AQ71">
        <v>59.096117</v>
      </c>
      <c r="AR71">
        <v>19.098979</v>
      </c>
      <c r="AS71">
        <v>14.221589</v>
      </c>
      <c r="AT71">
        <v>13.225455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2597.4548649999997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659.70759399999997</v>
      </c>
      <c r="L72">
        <v>627.744868</v>
      </c>
      <c r="M72">
        <v>88.421199999999999</v>
      </c>
      <c r="N72">
        <v>113.529938</v>
      </c>
      <c r="O72">
        <v>59.424813</v>
      </c>
      <c r="P72">
        <v>99.924366000000006</v>
      </c>
      <c r="Q72">
        <v>20.449997</v>
      </c>
      <c r="R72">
        <v>40.003864999999998</v>
      </c>
      <c r="S72">
        <v>24.687775999999999</v>
      </c>
      <c r="T72">
        <v>0</v>
      </c>
      <c r="U72">
        <v>402.47984700000001</v>
      </c>
      <c r="V72">
        <v>15.697165999999999</v>
      </c>
      <c r="W72">
        <v>44.594155999999998</v>
      </c>
      <c r="X72">
        <v>141.77726699999999</v>
      </c>
      <c r="Y72">
        <v>0</v>
      </c>
      <c r="Z72">
        <v>6.2988569999999999</v>
      </c>
      <c r="AA72">
        <v>40.508519999999997</v>
      </c>
      <c r="AB72">
        <v>12.657724999999999</v>
      </c>
      <c r="AC72">
        <v>18.602744000000001</v>
      </c>
      <c r="AD72">
        <v>17.561288000000001</v>
      </c>
      <c r="AE72">
        <v>27.128008999999999</v>
      </c>
      <c r="AF72">
        <v>17.057603</v>
      </c>
      <c r="AG72">
        <v>41.879356000000001</v>
      </c>
      <c r="AH72">
        <v>89.923975999999996</v>
      </c>
      <c r="AI72">
        <v>2.4469609999999999</v>
      </c>
      <c r="AJ72">
        <v>0</v>
      </c>
      <c r="AK72">
        <v>50.005071999999998</v>
      </c>
      <c r="AL72">
        <v>22.335964000000001</v>
      </c>
      <c r="AM72">
        <v>0</v>
      </c>
      <c r="AN72">
        <v>0.55157500000000004</v>
      </c>
      <c r="AO72">
        <v>0</v>
      </c>
      <c r="AP72">
        <v>5.4171440000000004</v>
      </c>
      <c r="AQ72">
        <v>59.096117</v>
      </c>
      <c r="AR72">
        <v>19.098979</v>
      </c>
      <c r="AS72">
        <v>14.221589</v>
      </c>
      <c r="AT72">
        <v>13.225455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2796.4597869999993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659.70759399999997</v>
      </c>
      <c r="L73">
        <v>627.744868</v>
      </c>
      <c r="M73">
        <v>88.421199999999999</v>
      </c>
      <c r="N73">
        <v>113.529938</v>
      </c>
      <c r="O73">
        <v>59.424813</v>
      </c>
      <c r="P73">
        <v>99.924366000000006</v>
      </c>
      <c r="Q73">
        <v>20.449997</v>
      </c>
      <c r="R73">
        <v>40.003864999999998</v>
      </c>
      <c r="S73">
        <v>24.687775999999999</v>
      </c>
      <c r="T73">
        <v>0</v>
      </c>
      <c r="U73">
        <v>402.47984700000001</v>
      </c>
      <c r="V73">
        <v>15.697165999999999</v>
      </c>
      <c r="W73">
        <v>44.594155999999998</v>
      </c>
      <c r="X73">
        <v>141.77726699999999</v>
      </c>
      <c r="Y73">
        <v>0</v>
      </c>
      <c r="Z73">
        <v>12.597714</v>
      </c>
      <c r="AA73">
        <v>40.508519999999997</v>
      </c>
      <c r="AB73">
        <v>25.315450999999999</v>
      </c>
      <c r="AC73">
        <v>18.602744000000001</v>
      </c>
      <c r="AD73">
        <v>26.341933000000001</v>
      </c>
      <c r="AE73">
        <v>47.513474000000002</v>
      </c>
      <c r="AF73">
        <v>29.376982999999999</v>
      </c>
      <c r="AG73">
        <v>41.879356000000001</v>
      </c>
      <c r="AH73">
        <v>112.40497000000001</v>
      </c>
      <c r="AI73">
        <v>15.905244</v>
      </c>
      <c r="AJ73">
        <v>0</v>
      </c>
      <c r="AK73">
        <v>50.005071999999998</v>
      </c>
      <c r="AL73">
        <v>64.215896000000001</v>
      </c>
      <c r="AM73">
        <v>0</v>
      </c>
      <c r="AN73">
        <v>0.55157500000000004</v>
      </c>
      <c r="AO73">
        <v>0</v>
      </c>
      <c r="AP73">
        <v>1.108052</v>
      </c>
      <c r="AQ73">
        <v>59.096117</v>
      </c>
      <c r="AR73">
        <v>14.854761999999999</v>
      </c>
      <c r="AS73">
        <v>14.221589</v>
      </c>
      <c r="AT73">
        <v>13.225455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2926.1677599999994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659.70759399999997</v>
      </c>
      <c r="L74">
        <v>627.744868</v>
      </c>
      <c r="M74">
        <v>88.421199999999999</v>
      </c>
      <c r="N74">
        <v>113.529938</v>
      </c>
      <c r="O74">
        <v>59.424813</v>
      </c>
      <c r="P74">
        <v>99.924366000000006</v>
      </c>
      <c r="Q74">
        <v>20.449997</v>
      </c>
      <c r="R74">
        <v>40.003864999999998</v>
      </c>
      <c r="S74">
        <v>24.687775999999999</v>
      </c>
      <c r="T74">
        <v>0</v>
      </c>
      <c r="U74">
        <v>402.47984700000001</v>
      </c>
      <c r="V74">
        <v>15.697165999999999</v>
      </c>
      <c r="W74">
        <v>44.594155999999998</v>
      </c>
      <c r="X74">
        <v>141.77726699999999</v>
      </c>
      <c r="Y74">
        <v>0</v>
      </c>
      <c r="Z74">
        <v>12.597714</v>
      </c>
      <c r="AA74">
        <v>40.508519999999997</v>
      </c>
      <c r="AB74">
        <v>25.315450999999999</v>
      </c>
      <c r="AC74">
        <v>18.602744000000001</v>
      </c>
      <c r="AD74">
        <v>26.341933000000001</v>
      </c>
      <c r="AE74">
        <v>47.513474000000002</v>
      </c>
      <c r="AF74">
        <v>29.376982999999999</v>
      </c>
      <c r="AG74">
        <v>41.879356000000001</v>
      </c>
      <c r="AH74">
        <v>112.40497000000001</v>
      </c>
      <c r="AI74">
        <v>15.905244</v>
      </c>
      <c r="AJ74">
        <v>0</v>
      </c>
      <c r="AK74">
        <v>50.005071999999998</v>
      </c>
      <c r="AL74">
        <v>64.215896000000001</v>
      </c>
      <c r="AM74">
        <v>0</v>
      </c>
      <c r="AN74">
        <v>0.55157500000000004</v>
      </c>
      <c r="AO74">
        <v>0</v>
      </c>
      <c r="AP74">
        <v>1.108052</v>
      </c>
      <c r="AQ74">
        <v>59.096117</v>
      </c>
      <c r="AR74">
        <v>14.854761999999999</v>
      </c>
      <c r="AS74">
        <v>14.221589</v>
      </c>
      <c r="AT74">
        <v>13.225455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2926.1677599999994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659.70759399999997</v>
      </c>
      <c r="L75">
        <v>627.744868</v>
      </c>
      <c r="M75">
        <v>88.421199999999999</v>
      </c>
      <c r="N75">
        <v>113.529938</v>
      </c>
      <c r="O75">
        <v>59.424813</v>
      </c>
      <c r="P75">
        <v>99.924366000000006</v>
      </c>
      <c r="Q75">
        <v>20.449997</v>
      </c>
      <c r="R75">
        <v>40.003864999999998</v>
      </c>
      <c r="S75">
        <v>24.687775999999999</v>
      </c>
      <c r="T75">
        <v>0</v>
      </c>
      <c r="U75">
        <v>402.47984700000001</v>
      </c>
      <c r="V75">
        <v>15.697165999999999</v>
      </c>
      <c r="W75">
        <v>44.594155999999998</v>
      </c>
      <c r="X75">
        <v>141.77726699999999</v>
      </c>
      <c r="Y75">
        <v>0</v>
      </c>
      <c r="Z75">
        <v>12.597714</v>
      </c>
      <c r="AA75">
        <v>40.508519999999997</v>
      </c>
      <c r="AB75">
        <v>25.315450999999999</v>
      </c>
      <c r="AC75">
        <v>18.602744000000001</v>
      </c>
      <c r="AD75">
        <v>26.341933000000001</v>
      </c>
      <c r="AE75">
        <v>47.513474000000002</v>
      </c>
      <c r="AF75">
        <v>29.376982999999999</v>
      </c>
      <c r="AG75">
        <v>41.879356000000001</v>
      </c>
      <c r="AH75">
        <v>112.40497000000001</v>
      </c>
      <c r="AI75">
        <v>15.905244</v>
      </c>
      <c r="AJ75">
        <v>0</v>
      </c>
      <c r="AK75">
        <v>50.005071999999998</v>
      </c>
      <c r="AL75">
        <v>64.215896000000001</v>
      </c>
      <c r="AM75">
        <v>0</v>
      </c>
      <c r="AN75">
        <v>0.55157500000000004</v>
      </c>
      <c r="AO75">
        <v>0</v>
      </c>
      <c r="AP75">
        <v>1.108052</v>
      </c>
      <c r="AQ75">
        <v>59.096117</v>
      </c>
      <c r="AR75">
        <v>14.854761999999999</v>
      </c>
      <c r="AS75">
        <v>14.221589</v>
      </c>
      <c r="AT75">
        <v>13.225455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2926.1677599999994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659.70759399999997</v>
      </c>
      <c r="L76">
        <v>627.744868</v>
      </c>
      <c r="M76">
        <v>88.421199999999999</v>
      </c>
      <c r="N76">
        <v>113.529938</v>
      </c>
      <c r="O76">
        <v>59.424813</v>
      </c>
      <c r="P76">
        <v>99.924366000000006</v>
      </c>
      <c r="Q76">
        <v>20.449997</v>
      </c>
      <c r="R76">
        <v>40.003864999999998</v>
      </c>
      <c r="S76">
        <v>24.687775999999999</v>
      </c>
      <c r="T76">
        <v>0</v>
      </c>
      <c r="U76">
        <v>402.47984700000001</v>
      </c>
      <c r="V76">
        <v>15.697165999999999</v>
      </c>
      <c r="W76">
        <v>44.594155999999998</v>
      </c>
      <c r="X76">
        <v>141.77726699999999</v>
      </c>
      <c r="Y76">
        <v>0</v>
      </c>
      <c r="Z76">
        <v>12.597714</v>
      </c>
      <c r="AA76">
        <v>40.508519999999997</v>
      </c>
      <c r="AB76">
        <v>25.315450999999999</v>
      </c>
      <c r="AC76">
        <v>18.602744000000001</v>
      </c>
      <c r="AD76">
        <v>26.341933000000001</v>
      </c>
      <c r="AE76">
        <v>27.128008999999999</v>
      </c>
      <c r="AF76">
        <v>29.376982999999999</v>
      </c>
      <c r="AG76">
        <v>41.879356000000001</v>
      </c>
      <c r="AH76">
        <v>112.40497000000001</v>
      </c>
      <c r="AI76">
        <v>15.905244</v>
      </c>
      <c r="AJ76">
        <v>0</v>
      </c>
      <c r="AK76">
        <v>50.005071999999998</v>
      </c>
      <c r="AL76">
        <v>64.215896000000001</v>
      </c>
      <c r="AM76">
        <v>0</v>
      </c>
      <c r="AN76">
        <v>0.55157500000000004</v>
      </c>
      <c r="AO76">
        <v>0</v>
      </c>
      <c r="AP76">
        <v>1.108052</v>
      </c>
      <c r="AQ76">
        <v>59.096117</v>
      </c>
      <c r="AR76">
        <v>14.854761999999999</v>
      </c>
      <c r="AS76">
        <v>14.221589</v>
      </c>
      <c r="AT76">
        <v>13.225455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2905.7822949999995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659.70759399999997</v>
      </c>
      <c r="L77">
        <v>627.744868</v>
      </c>
      <c r="M77">
        <v>88.421199999999999</v>
      </c>
      <c r="N77">
        <v>113.529938</v>
      </c>
      <c r="O77">
        <v>59.424813</v>
      </c>
      <c r="P77">
        <v>99.924366000000006</v>
      </c>
      <c r="Q77">
        <v>20.449997</v>
      </c>
      <c r="R77">
        <v>40.003864999999998</v>
      </c>
      <c r="S77">
        <v>24.687775999999999</v>
      </c>
      <c r="T77">
        <v>0</v>
      </c>
      <c r="U77">
        <v>402.47984700000001</v>
      </c>
      <c r="V77">
        <v>15.697165999999999</v>
      </c>
      <c r="W77">
        <v>44.594155999999998</v>
      </c>
      <c r="X77">
        <v>141.77726699999999</v>
      </c>
      <c r="Y77">
        <v>0</v>
      </c>
      <c r="Z77">
        <v>12.597714</v>
      </c>
      <c r="AA77">
        <v>40.508519999999997</v>
      </c>
      <c r="AB77">
        <v>25.315450999999999</v>
      </c>
      <c r="AC77">
        <v>18.602744000000001</v>
      </c>
      <c r="AD77">
        <v>26.341933000000001</v>
      </c>
      <c r="AE77">
        <v>27.128008999999999</v>
      </c>
      <c r="AF77">
        <v>29.376982999999999</v>
      </c>
      <c r="AG77">
        <v>41.879356000000001</v>
      </c>
      <c r="AH77">
        <v>112.40497000000001</v>
      </c>
      <c r="AI77">
        <v>15.905244</v>
      </c>
      <c r="AJ77">
        <v>0</v>
      </c>
      <c r="AK77">
        <v>50.005071999999998</v>
      </c>
      <c r="AL77">
        <v>22.335964000000001</v>
      </c>
      <c r="AM77">
        <v>0</v>
      </c>
      <c r="AN77">
        <v>0.55157500000000004</v>
      </c>
      <c r="AO77">
        <v>0</v>
      </c>
      <c r="AP77">
        <v>1.108052</v>
      </c>
      <c r="AQ77">
        <v>59.096117</v>
      </c>
      <c r="AR77">
        <v>14.854761999999999</v>
      </c>
      <c r="AS77">
        <v>14.221589</v>
      </c>
      <c r="AT77">
        <v>13.225455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2863.9023629999992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659.70759399999997</v>
      </c>
      <c r="L78">
        <v>627.744868</v>
      </c>
      <c r="M78">
        <v>88.421199999999999</v>
      </c>
      <c r="N78">
        <v>113.529938</v>
      </c>
      <c r="O78">
        <v>59.424813</v>
      </c>
      <c r="P78">
        <v>99.924366000000006</v>
      </c>
      <c r="Q78">
        <v>20.449997</v>
      </c>
      <c r="R78">
        <v>40.003864999999998</v>
      </c>
      <c r="S78">
        <v>24.687775999999999</v>
      </c>
      <c r="T78">
        <v>0</v>
      </c>
      <c r="U78">
        <v>402.47984700000001</v>
      </c>
      <c r="V78">
        <v>15.697165999999999</v>
      </c>
      <c r="W78">
        <v>44.594155999999998</v>
      </c>
      <c r="X78">
        <v>141.77726699999999</v>
      </c>
      <c r="Y78">
        <v>0</v>
      </c>
      <c r="Z78">
        <v>12.597714</v>
      </c>
      <c r="AA78">
        <v>40.508519999999997</v>
      </c>
      <c r="AB78">
        <v>25.315450999999999</v>
      </c>
      <c r="AC78">
        <v>18.602744000000001</v>
      </c>
      <c r="AD78">
        <v>26.341933000000001</v>
      </c>
      <c r="AE78">
        <v>13.564004000000001</v>
      </c>
      <c r="AF78">
        <v>29.376982999999999</v>
      </c>
      <c r="AG78">
        <v>41.879356000000001</v>
      </c>
      <c r="AH78">
        <v>89.923975999999996</v>
      </c>
      <c r="AI78">
        <v>15.905244</v>
      </c>
      <c r="AJ78">
        <v>0</v>
      </c>
      <c r="AK78">
        <v>50.005071999999998</v>
      </c>
      <c r="AL78">
        <v>10.051183999999999</v>
      </c>
      <c r="AM78">
        <v>0</v>
      </c>
      <c r="AN78">
        <v>0.55157500000000004</v>
      </c>
      <c r="AO78">
        <v>0</v>
      </c>
      <c r="AP78">
        <v>1.108052</v>
      </c>
      <c r="AQ78">
        <v>59.096117</v>
      </c>
      <c r="AR78">
        <v>14.854761999999999</v>
      </c>
      <c r="AS78">
        <v>14.221589</v>
      </c>
      <c r="AT78">
        <v>13.225455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2815.5725839999991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659.70759399999997</v>
      </c>
      <c r="L79">
        <v>627.744868</v>
      </c>
      <c r="M79">
        <v>88.421199999999999</v>
      </c>
      <c r="N79">
        <v>113.529938</v>
      </c>
      <c r="O79">
        <v>59.424813</v>
      </c>
      <c r="P79">
        <v>99.924366000000006</v>
      </c>
      <c r="Q79">
        <v>20.449997</v>
      </c>
      <c r="R79">
        <v>40.003864999999998</v>
      </c>
      <c r="S79">
        <v>24.687775999999999</v>
      </c>
      <c r="T79">
        <v>0</v>
      </c>
      <c r="U79">
        <v>402.47984700000001</v>
      </c>
      <c r="V79">
        <v>15.697165999999999</v>
      </c>
      <c r="W79">
        <v>44.594155999999998</v>
      </c>
      <c r="X79">
        <v>141.77726699999999</v>
      </c>
      <c r="Y79">
        <v>0</v>
      </c>
      <c r="Z79">
        <v>12.597714</v>
      </c>
      <c r="AA79">
        <v>40.508519999999997</v>
      </c>
      <c r="AB79">
        <v>25.315450999999999</v>
      </c>
      <c r="AC79">
        <v>18.602744000000001</v>
      </c>
      <c r="AD79">
        <v>17.561288000000001</v>
      </c>
      <c r="AE79">
        <v>13.564004000000001</v>
      </c>
      <c r="AF79">
        <v>8.7183299999999999</v>
      </c>
      <c r="AG79">
        <v>41.879356000000001</v>
      </c>
      <c r="AH79">
        <v>89.923975999999996</v>
      </c>
      <c r="AI79">
        <v>2.4469609999999999</v>
      </c>
      <c r="AJ79">
        <v>0</v>
      </c>
      <c r="AK79">
        <v>50.005071999999998</v>
      </c>
      <c r="AL79">
        <v>10.051183999999999</v>
      </c>
      <c r="AM79">
        <v>0</v>
      </c>
      <c r="AN79">
        <v>0.55157500000000004</v>
      </c>
      <c r="AO79">
        <v>0</v>
      </c>
      <c r="AP79">
        <v>5.4171440000000004</v>
      </c>
      <c r="AQ79">
        <v>59.096117</v>
      </c>
      <c r="AR79">
        <v>12.732653000000001</v>
      </c>
      <c r="AS79">
        <v>14.221589</v>
      </c>
      <c r="AT79">
        <v>13.225455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2774.861985999999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659.70759399999997</v>
      </c>
      <c r="L80">
        <v>627.744868</v>
      </c>
      <c r="M80">
        <v>88.421199999999999</v>
      </c>
      <c r="N80">
        <v>113.529938</v>
      </c>
      <c r="O80">
        <v>59.424813</v>
      </c>
      <c r="P80">
        <v>99.924366000000006</v>
      </c>
      <c r="Q80">
        <v>20.449997</v>
      </c>
      <c r="R80">
        <v>40.003864999999998</v>
      </c>
      <c r="S80">
        <v>24.687775999999999</v>
      </c>
      <c r="T80">
        <v>0</v>
      </c>
      <c r="U80">
        <v>402.47984700000001</v>
      </c>
      <c r="V80">
        <v>15.697165999999999</v>
      </c>
      <c r="W80">
        <v>44.594155999999998</v>
      </c>
      <c r="X80">
        <v>141.77726699999999</v>
      </c>
      <c r="Y80">
        <v>0</v>
      </c>
      <c r="Z80">
        <v>12.597714</v>
      </c>
      <c r="AA80">
        <v>40.508519999999997</v>
      </c>
      <c r="AB80">
        <v>25.315450999999999</v>
      </c>
      <c r="AC80">
        <v>11.749102000000001</v>
      </c>
      <c r="AD80">
        <v>17.561288000000001</v>
      </c>
      <c r="AE80">
        <v>3.699274</v>
      </c>
      <c r="AF80">
        <v>8.5288009999999996</v>
      </c>
      <c r="AG80">
        <v>41.879356000000001</v>
      </c>
      <c r="AH80">
        <v>67.442982000000001</v>
      </c>
      <c r="AI80">
        <v>0</v>
      </c>
      <c r="AJ80">
        <v>0</v>
      </c>
      <c r="AK80">
        <v>50.005071999999998</v>
      </c>
      <c r="AL80">
        <v>10.051183999999999</v>
      </c>
      <c r="AM80">
        <v>0</v>
      </c>
      <c r="AN80">
        <v>0.55157500000000004</v>
      </c>
      <c r="AO80">
        <v>0</v>
      </c>
      <c r="AP80">
        <v>5.4171440000000004</v>
      </c>
      <c r="AQ80">
        <v>59.096117</v>
      </c>
      <c r="AR80">
        <v>12.732653000000001</v>
      </c>
      <c r="AS80">
        <v>14.221589</v>
      </c>
      <c r="AT80">
        <v>13.225455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2733.0261299999993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659.70759399999997</v>
      </c>
      <c r="L81">
        <v>627.744868</v>
      </c>
      <c r="M81">
        <v>88.421199999999999</v>
      </c>
      <c r="N81">
        <v>113.529938</v>
      </c>
      <c r="O81">
        <v>59.424813</v>
      </c>
      <c r="P81">
        <v>99.924366000000006</v>
      </c>
      <c r="Q81">
        <v>20.449997</v>
      </c>
      <c r="R81">
        <v>40.003864999999998</v>
      </c>
      <c r="S81">
        <v>24.687775999999999</v>
      </c>
      <c r="T81">
        <v>0</v>
      </c>
      <c r="U81">
        <v>402.47984700000001</v>
      </c>
      <c r="V81">
        <v>15.697165999999999</v>
      </c>
      <c r="W81">
        <v>44.594155999999998</v>
      </c>
      <c r="X81">
        <v>141.77726699999999</v>
      </c>
      <c r="Y81">
        <v>0</v>
      </c>
      <c r="Z81">
        <v>12.597714</v>
      </c>
      <c r="AA81">
        <v>27.005680000000002</v>
      </c>
      <c r="AB81">
        <v>12.632103000000001</v>
      </c>
      <c r="AC81">
        <v>9.3013720000000006</v>
      </c>
      <c r="AD81">
        <v>8.7806440000000006</v>
      </c>
      <c r="AE81">
        <v>3.699274</v>
      </c>
      <c r="AF81">
        <v>8.5288009999999996</v>
      </c>
      <c r="AG81">
        <v>41.879356000000001</v>
      </c>
      <c r="AH81">
        <v>44.961987999999998</v>
      </c>
      <c r="AI81">
        <v>0</v>
      </c>
      <c r="AJ81">
        <v>0</v>
      </c>
      <c r="AK81">
        <v>50.005071999999998</v>
      </c>
      <c r="AL81">
        <v>10.051183999999999</v>
      </c>
      <c r="AM81">
        <v>0</v>
      </c>
      <c r="AN81">
        <v>0.55157500000000004</v>
      </c>
      <c r="AO81">
        <v>0</v>
      </c>
      <c r="AP81">
        <v>1.108052</v>
      </c>
      <c r="AQ81">
        <v>59.096117</v>
      </c>
      <c r="AR81">
        <v>12.732653000000001</v>
      </c>
      <c r="AS81">
        <v>14.221589</v>
      </c>
      <c r="AT81">
        <v>13.225455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2668.8214819999994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659.70759399999997</v>
      </c>
      <c r="L82">
        <v>627.744868</v>
      </c>
      <c r="M82">
        <v>88.421199999999999</v>
      </c>
      <c r="N82">
        <v>113.529938</v>
      </c>
      <c r="O82">
        <v>59.424813</v>
      </c>
      <c r="P82">
        <v>99.924366000000006</v>
      </c>
      <c r="Q82">
        <v>20.449997</v>
      </c>
      <c r="R82">
        <v>40.003864999999998</v>
      </c>
      <c r="S82">
        <v>24.687775999999999</v>
      </c>
      <c r="T82">
        <v>0</v>
      </c>
      <c r="U82">
        <v>402.47984700000001</v>
      </c>
      <c r="V82">
        <v>15.697165999999999</v>
      </c>
      <c r="W82">
        <v>44.594155999999998</v>
      </c>
      <c r="X82">
        <v>141.77726699999999</v>
      </c>
      <c r="Y82">
        <v>0</v>
      </c>
      <c r="Z82">
        <v>6.2988569999999999</v>
      </c>
      <c r="AA82">
        <v>27.005680000000002</v>
      </c>
      <c r="AB82">
        <v>6.021388</v>
      </c>
      <c r="AC82">
        <v>9.3013720000000006</v>
      </c>
      <c r="AD82">
        <v>8.7806440000000006</v>
      </c>
      <c r="AE82">
        <v>3.699274</v>
      </c>
      <c r="AF82">
        <v>8.5288009999999996</v>
      </c>
      <c r="AG82">
        <v>41.879356000000001</v>
      </c>
      <c r="AH82">
        <v>22.480993999999999</v>
      </c>
      <c r="AI82">
        <v>0</v>
      </c>
      <c r="AJ82">
        <v>0</v>
      </c>
      <c r="AK82">
        <v>50.005071999999998</v>
      </c>
      <c r="AL82">
        <v>10.051183999999999</v>
      </c>
      <c r="AM82">
        <v>0</v>
      </c>
      <c r="AN82">
        <v>0.55157500000000004</v>
      </c>
      <c r="AO82">
        <v>0</v>
      </c>
      <c r="AP82">
        <v>1.108052</v>
      </c>
      <c r="AQ82">
        <v>59.096117</v>
      </c>
      <c r="AR82">
        <v>12.732653000000001</v>
      </c>
      <c r="AS82">
        <v>14.221589</v>
      </c>
      <c r="AT82">
        <v>13.225455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2633.4309159999998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659.70759399999997</v>
      </c>
      <c r="L83">
        <v>627.744868</v>
      </c>
      <c r="M83">
        <v>88.421199999999999</v>
      </c>
      <c r="N83">
        <v>113.529938</v>
      </c>
      <c r="O83">
        <v>59.424813</v>
      </c>
      <c r="P83">
        <v>99.924366000000006</v>
      </c>
      <c r="Q83">
        <v>20.449997</v>
      </c>
      <c r="R83">
        <v>40.003864999999998</v>
      </c>
      <c r="S83">
        <v>24.687775999999999</v>
      </c>
      <c r="T83">
        <v>0</v>
      </c>
      <c r="U83">
        <v>402.47984700000001</v>
      </c>
      <c r="V83">
        <v>15.697165999999999</v>
      </c>
      <c r="W83">
        <v>44.594155999999998</v>
      </c>
      <c r="X83">
        <v>141.77726699999999</v>
      </c>
      <c r="Y83">
        <v>0</v>
      </c>
      <c r="Z83">
        <v>6.2988569999999999</v>
      </c>
      <c r="AA83">
        <v>13.502840000000001</v>
      </c>
      <c r="AB83">
        <v>0</v>
      </c>
      <c r="AC83">
        <v>0</v>
      </c>
      <c r="AD83">
        <v>0</v>
      </c>
      <c r="AE83">
        <v>3.699274</v>
      </c>
      <c r="AF83">
        <v>8.5288009999999996</v>
      </c>
      <c r="AG83">
        <v>41.879356000000001</v>
      </c>
      <c r="AH83">
        <v>0</v>
      </c>
      <c r="AI83">
        <v>0</v>
      </c>
      <c r="AJ83">
        <v>0</v>
      </c>
      <c r="AK83">
        <v>50.005071999999998</v>
      </c>
      <c r="AL83">
        <v>10.051183999999999</v>
      </c>
      <c r="AM83">
        <v>0</v>
      </c>
      <c r="AN83">
        <v>0.55157500000000004</v>
      </c>
      <c r="AO83">
        <v>0</v>
      </c>
      <c r="AP83">
        <v>1.7236370000000001</v>
      </c>
      <c r="AQ83">
        <v>59.096117</v>
      </c>
      <c r="AR83">
        <v>12.732653000000001</v>
      </c>
      <c r="AS83">
        <v>14.221589</v>
      </c>
      <c r="AT83">
        <v>13.225455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2573.9592629999997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659.70759399999997</v>
      </c>
      <c r="L84">
        <v>627.744868</v>
      </c>
      <c r="M84">
        <v>88.421199999999999</v>
      </c>
      <c r="N84">
        <v>113.529938</v>
      </c>
      <c r="O84">
        <v>59.424813</v>
      </c>
      <c r="P84">
        <v>99.924366000000006</v>
      </c>
      <c r="Q84">
        <v>20.449997</v>
      </c>
      <c r="R84">
        <v>40.003864999999998</v>
      </c>
      <c r="S84">
        <v>24.687775999999999</v>
      </c>
      <c r="T84">
        <v>0</v>
      </c>
      <c r="U84">
        <v>402.47984700000001</v>
      </c>
      <c r="V84">
        <v>15.697165999999999</v>
      </c>
      <c r="W84">
        <v>44.594155999999998</v>
      </c>
      <c r="X84">
        <v>141.77726699999999</v>
      </c>
      <c r="Y84">
        <v>0</v>
      </c>
      <c r="Z84">
        <v>6.2988569999999999</v>
      </c>
      <c r="AA84">
        <v>0</v>
      </c>
      <c r="AB84">
        <v>0</v>
      </c>
      <c r="AC84">
        <v>0</v>
      </c>
      <c r="AD84">
        <v>0</v>
      </c>
      <c r="AE84">
        <v>3.699274</v>
      </c>
      <c r="AF84">
        <v>8.5288009999999996</v>
      </c>
      <c r="AG84">
        <v>41.879356000000001</v>
      </c>
      <c r="AH84">
        <v>0</v>
      </c>
      <c r="AI84">
        <v>0</v>
      </c>
      <c r="AJ84">
        <v>0</v>
      </c>
      <c r="AK84">
        <v>50.005071999999998</v>
      </c>
      <c r="AL84">
        <v>10.051183999999999</v>
      </c>
      <c r="AM84">
        <v>0</v>
      </c>
      <c r="AN84">
        <v>0.55157500000000004</v>
      </c>
      <c r="AO84">
        <v>0</v>
      </c>
      <c r="AP84">
        <v>1.7236370000000001</v>
      </c>
      <c r="AQ84">
        <v>59.096117</v>
      </c>
      <c r="AR84">
        <v>12.732653000000001</v>
      </c>
      <c r="AS84">
        <v>14.221589</v>
      </c>
      <c r="AT84">
        <v>13.225455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2560.4564229999996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659.70759399999997</v>
      </c>
      <c r="L85">
        <v>627.744868</v>
      </c>
      <c r="M85">
        <v>88.421199999999999</v>
      </c>
      <c r="N85">
        <v>113.529938</v>
      </c>
      <c r="O85">
        <v>59.424813</v>
      </c>
      <c r="P85">
        <v>99.924366000000006</v>
      </c>
      <c r="Q85">
        <v>20.449997</v>
      </c>
      <c r="R85">
        <v>40.003864999999998</v>
      </c>
      <c r="S85">
        <v>24.687775999999999</v>
      </c>
      <c r="T85">
        <v>0</v>
      </c>
      <c r="U85">
        <v>402.47984700000001</v>
      </c>
      <c r="V85">
        <v>15.697165999999999</v>
      </c>
      <c r="W85">
        <v>43.17069</v>
      </c>
      <c r="X85">
        <v>141.77726699999999</v>
      </c>
      <c r="Y85">
        <v>0</v>
      </c>
      <c r="Z85">
        <v>6.2988569999999999</v>
      </c>
      <c r="AA85">
        <v>0</v>
      </c>
      <c r="AB85">
        <v>0</v>
      </c>
      <c r="AC85">
        <v>0</v>
      </c>
      <c r="AD85">
        <v>0</v>
      </c>
      <c r="AE85">
        <v>3.699274</v>
      </c>
      <c r="AF85">
        <v>8.5288009999999996</v>
      </c>
      <c r="AG85">
        <v>41.879356000000001</v>
      </c>
      <c r="AH85">
        <v>0</v>
      </c>
      <c r="AI85">
        <v>0</v>
      </c>
      <c r="AJ85">
        <v>0</v>
      </c>
      <c r="AK85">
        <v>50.005071999999998</v>
      </c>
      <c r="AL85">
        <v>10.051183999999999</v>
      </c>
      <c r="AM85">
        <v>0</v>
      </c>
      <c r="AN85">
        <v>0.55157500000000004</v>
      </c>
      <c r="AO85">
        <v>0</v>
      </c>
      <c r="AP85">
        <v>1.7236370000000001</v>
      </c>
      <c r="AQ85">
        <v>59.096117</v>
      </c>
      <c r="AR85">
        <v>12.732653000000001</v>
      </c>
      <c r="AS85">
        <v>14.221589</v>
      </c>
      <c r="AT85">
        <v>13.225455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2559.0329569999994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659.70759399999997</v>
      </c>
      <c r="L86">
        <v>627.744868</v>
      </c>
      <c r="M86">
        <v>88.421199999999999</v>
      </c>
      <c r="N86">
        <v>113.529938</v>
      </c>
      <c r="O86">
        <v>59.424813</v>
      </c>
      <c r="P86">
        <v>99.924366000000006</v>
      </c>
      <c r="Q86">
        <v>20.449997</v>
      </c>
      <c r="R86">
        <v>40.003864999999998</v>
      </c>
      <c r="S86">
        <v>24.687775999999999</v>
      </c>
      <c r="T86">
        <v>0</v>
      </c>
      <c r="U86">
        <v>402.47984700000001</v>
      </c>
      <c r="V86">
        <v>15.697165999999999</v>
      </c>
      <c r="W86">
        <v>43.17069</v>
      </c>
      <c r="X86">
        <v>141.77726699999999</v>
      </c>
      <c r="Y86">
        <v>0</v>
      </c>
      <c r="Z86">
        <v>6.2988569999999999</v>
      </c>
      <c r="AA86">
        <v>0</v>
      </c>
      <c r="AB86">
        <v>0</v>
      </c>
      <c r="AC86">
        <v>0</v>
      </c>
      <c r="AD86">
        <v>0</v>
      </c>
      <c r="AE86">
        <v>3.699274</v>
      </c>
      <c r="AF86">
        <v>8.5288009999999996</v>
      </c>
      <c r="AG86">
        <v>41.879356000000001</v>
      </c>
      <c r="AH86">
        <v>0</v>
      </c>
      <c r="AI86">
        <v>0</v>
      </c>
      <c r="AJ86">
        <v>0</v>
      </c>
      <c r="AK86">
        <v>50.005071999999998</v>
      </c>
      <c r="AL86">
        <v>10.051183999999999</v>
      </c>
      <c r="AM86">
        <v>0</v>
      </c>
      <c r="AN86">
        <v>0.55157500000000004</v>
      </c>
      <c r="AO86">
        <v>0</v>
      </c>
      <c r="AP86">
        <v>1.9698709999999999</v>
      </c>
      <c r="AQ86">
        <v>44.322088000000001</v>
      </c>
      <c r="AR86">
        <v>12.732653000000001</v>
      </c>
      <c r="AS86">
        <v>14.221589</v>
      </c>
      <c r="AT86">
        <v>13.225455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2544.505161999999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652.58690000000001</v>
      </c>
      <c r="L87">
        <v>627.744868</v>
      </c>
      <c r="M87">
        <v>88.421199999999999</v>
      </c>
      <c r="N87">
        <v>113.529938</v>
      </c>
      <c r="O87">
        <v>59.424813</v>
      </c>
      <c r="P87">
        <v>99.924366000000006</v>
      </c>
      <c r="Q87">
        <v>20.449997</v>
      </c>
      <c r="R87">
        <v>40.003864999999998</v>
      </c>
      <c r="S87">
        <v>24.687775999999999</v>
      </c>
      <c r="T87">
        <v>0</v>
      </c>
      <c r="U87">
        <v>402.47984700000001</v>
      </c>
      <c r="V87">
        <v>15.697165999999999</v>
      </c>
      <c r="W87">
        <v>43.17069</v>
      </c>
      <c r="X87">
        <v>141.77726699999999</v>
      </c>
      <c r="Y87">
        <v>0</v>
      </c>
      <c r="Z87">
        <v>6.2988569999999999</v>
      </c>
      <c r="AA87">
        <v>0</v>
      </c>
      <c r="AB87">
        <v>0</v>
      </c>
      <c r="AC87">
        <v>0</v>
      </c>
      <c r="AD87">
        <v>0</v>
      </c>
      <c r="AE87">
        <v>3.699274</v>
      </c>
      <c r="AF87">
        <v>8.5288009999999996</v>
      </c>
      <c r="AG87">
        <v>41.879356000000001</v>
      </c>
      <c r="AH87">
        <v>0</v>
      </c>
      <c r="AI87">
        <v>0</v>
      </c>
      <c r="AJ87">
        <v>0</v>
      </c>
      <c r="AK87">
        <v>50.005071999999998</v>
      </c>
      <c r="AL87">
        <v>10.051183999999999</v>
      </c>
      <c r="AM87">
        <v>0</v>
      </c>
      <c r="AN87">
        <v>0.55157500000000004</v>
      </c>
      <c r="AO87">
        <v>0</v>
      </c>
      <c r="AP87">
        <v>1.9698709999999999</v>
      </c>
      <c r="AQ87">
        <v>29.548058000000001</v>
      </c>
      <c r="AR87">
        <v>12.732653000000001</v>
      </c>
      <c r="AS87">
        <v>14.221589</v>
      </c>
      <c r="AT87">
        <v>13.225455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2522.6104379999992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652.58690000000001</v>
      </c>
      <c r="L88">
        <v>459.10785900000002</v>
      </c>
      <c r="M88">
        <v>88.421199999999999</v>
      </c>
      <c r="N88">
        <v>113.529938</v>
      </c>
      <c r="O88">
        <v>59.424813</v>
      </c>
      <c r="P88">
        <v>99.924366000000006</v>
      </c>
      <c r="Q88">
        <v>13.862234000000001</v>
      </c>
      <c r="R88">
        <v>27.062365</v>
      </c>
      <c r="S88">
        <v>17.348336</v>
      </c>
      <c r="T88">
        <v>0</v>
      </c>
      <c r="U88">
        <v>402.47984700000001</v>
      </c>
      <c r="V88">
        <v>14.863027000000001</v>
      </c>
      <c r="W88">
        <v>43.17069</v>
      </c>
      <c r="X88">
        <v>141.77726699999999</v>
      </c>
      <c r="Y88">
        <v>0</v>
      </c>
      <c r="Z88">
        <v>6.2988569999999999</v>
      </c>
      <c r="AA88">
        <v>0</v>
      </c>
      <c r="AB88">
        <v>0</v>
      </c>
      <c r="AC88">
        <v>0</v>
      </c>
      <c r="AD88">
        <v>0</v>
      </c>
      <c r="AE88">
        <v>3.699274</v>
      </c>
      <c r="AF88">
        <v>8.5288009999999996</v>
      </c>
      <c r="AG88">
        <v>41.879356000000001</v>
      </c>
      <c r="AH88">
        <v>0</v>
      </c>
      <c r="AI88">
        <v>0</v>
      </c>
      <c r="AJ88">
        <v>0</v>
      </c>
      <c r="AK88">
        <v>50.005071999999998</v>
      </c>
      <c r="AL88">
        <v>10.051183999999999</v>
      </c>
      <c r="AM88">
        <v>0</v>
      </c>
      <c r="AN88">
        <v>0.55157500000000004</v>
      </c>
      <c r="AO88">
        <v>0</v>
      </c>
      <c r="AP88">
        <v>1.9698709999999999</v>
      </c>
      <c r="AQ88">
        <v>14.774029000000001</v>
      </c>
      <c r="AR88">
        <v>12.732653000000001</v>
      </c>
      <c r="AS88">
        <v>14.221589</v>
      </c>
      <c r="AT88">
        <v>13.225455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2311.4965579999998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614.14290000000005</v>
      </c>
      <c r="L89">
        <v>420.663859</v>
      </c>
      <c r="M89">
        <v>88.421199999999999</v>
      </c>
      <c r="N89">
        <v>113.529938</v>
      </c>
      <c r="O89">
        <v>59.424813</v>
      </c>
      <c r="P89">
        <v>99.924366000000006</v>
      </c>
      <c r="Q89">
        <v>18.374020999999999</v>
      </c>
      <c r="R89">
        <v>35.717359000000002</v>
      </c>
      <c r="S89">
        <v>22.246582</v>
      </c>
      <c r="T89">
        <v>0</v>
      </c>
      <c r="U89">
        <v>383.01757199999997</v>
      </c>
      <c r="V89">
        <v>14.863027000000001</v>
      </c>
      <c r="W89">
        <v>43.17069</v>
      </c>
      <c r="X89">
        <v>141.77726699999999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3.699274</v>
      </c>
      <c r="AF89">
        <v>8.5288009999999996</v>
      </c>
      <c r="AG89">
        <v>41.879356000000001</v>
      </c>
      <c r="AH89">
        <v>0</v>
      </c>
      <c r="AI89">
        <v>0</v>
      </c>
      <c r="AJ89">
        <v>0</v>
      </c>
      <c r="AK89">
        <v>50.005071999999998</v>
      </c>
      <c r="AL89">
        <v>10.051183999999999</v>
      </c>
      <c r="AM89">
        <v>0</v>
      </c>
      <c r="AN89">
        <v>0.55157500000000004</v>
      </c>
      <c r="AO89">
        <v>0</v>
      </c>
      <c r="AP89">
        <v>1.3542860000000001</v>
      </c>
      <c r="AQ89">
        <v>6.4787749999999997</v>
      </c>
      <c r="AR89">
        <v>12.732653000000001</v>
      </c>
      <c r="AS89">
        <v>9.6965380000000003</v>
      </c>
      <c r="AT89">
        <v>13.225455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2213.4765629999997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614.14290000000005</v>
      </c>
      <c r="L90">
        <v>420.663859</v>
      </c>
      <c r="M90">
        <v>88.421199999999999</v>
      </c>
      <c r="N90">
        <v>113.529938</v>
      </c>
      <c r="O90">
        <v>59.424813</v>
      </c>
      <c r="P90">
        <v>99.924366000000006</v>
      </c>
      <c r="Q90">
        <v>14.460673</v>
      </c>
      <c r="R90">
        <v>29.945665000000002</v>
      </c>
      <c r="S90">
        <v>17.348336</v>
      </c>
      <c r="T90">
        <v>0</v>
      </c>
      <c r="U90">
        <v>363.555297</v>
      </c>
      <c r="V90">
        <v>14.863027000000001</v>
      </c>
      <c r="W90">
        <v>43.17069</v>
      </c>
      <c r="X90">
        <v>141.77726699999999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3.699274</v>
      </c>
      <c r="AF90">
        <v>8.5288009999999996</v>
      </c>
      <c r="AG90">
        <v>41.879356000000001</v>
      </c>
      <c r="AH90">
        <v>0</v>
      </c>
      <c r="AI90">
        <v>0</v>
      </c>
      <c r="AJ90">
        <v>0</v>
      </c>
      <c r="AK90">
        <v>50.005071999999998</v>
      </c>
      <c r="AL90">
        <v>10.051183999999999</v>
      </c>
      <c r="AM90">
        <v>0</v>
      </c>
      <c r="AN90">
        <v>0.55157500000000004</v>
      </c>
      <c r="AO90">
        <v>0</v>
      </c>
      <c r="AP90">
        <v>1.6005199999999999</v>
      </c>
      <c r="AQ90">
        <v>0</v>
      </c>
      <c r="AR90">
        <v>12.732653000000001</v>
      </c>
      <c r="AS90">
        <v>9.6965380000000003</v>
      </c>
      <c r="AT90">
        <v>13.225455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2173.1984589999997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614.14290000000005</v>
      </c>
      <c r="L91">
        <v>420.663859</v>
      </c>
      <c r="M91">
        <v>88.421199999999999</v>
      </c>
      <c r="N91">
        <v>113.529938</v>
      </c>
      <c r="O91">
        <v>59.424813</v>
      </c>
      <c r="P91">
        <v>99.924366000000006</v>
      </c>
      <c r="Q91">
        <v>13.862234000000001</v>
      </c>
      <c r="R91">
        <v>28.023465000000002</v>
      </c>
      <c r="S91">
        <v>17.348336</v>
      </c>
      <c r="T91">
        <v>0</v>
      </c>
      <c r="U91">
        <v>335.39987200000002</v>
      </c>
      <c r="V91">
        <v>14.863027000000001</v>
      </c>
      <c r="W91">
        <v>43.17069</v>
      </c>
      <c r="X91">
        <v>141.77726699999999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3.699274</v>
      </c>
      <c r="AF91">
        <v>8.5288009999999996</v>
      </c>
      <c r="AG91">
        <v>41.879356000000001</v>
      </c>
      <c r="AH91">
        <v>0</v>
      </c>
      <c r="AI91">
        <v>0</v>
      </c>
      <c r="AJ91">
        <v>0</v>
      </c>
      <c r="AK91">
        <v>50.005071999999998</v>
      </c>
      <c r="AL91">
        <v>10.051183999999999</v>
      </c>
      <c r="AM91">
        <v>0</v>
      </c>
      <c r="AN91">
        <v>0.55157500000000004</v>
      </c>
      <c r="AO91">
        <v>0</v>
      </c>
      <c r="AP91">
        <v>1.6005199999999999</v>
      </c>
      <c r="AQ91">
        <v>0</v>
      </c>
      <c r="AR91">
        <v>12.732653000000001</v>
      </c>
      <c r="AS91">
        <v>9.6965380000000003</v>
      </c>
      <c r="AT91">
        <v>13.225455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2142.5223949999995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614.14290000000005</v>
      </c>
      <c r="L92">
        <v>420.663859</v>
      </c>
      <c r="M92">
        <v>88.421199999999999</v>
      </c>
      <c r="N92">
        <v>113.529938</v>
      </c>
      <c r="O92">
        <v>59.424813</v>
      </c>
      <c r="P92">
        <v>99.924366000000006</v>
      </c>
      <c r="Q92">
        <v>13.862234000000001</v>
      </c>
      <c r="R92">
        <v>28.023465000000002</v>
      </c>
      <c r="S92">
        <v>17.348336</v>
      </c>
      <c r="T92">
        <v>0</v>
      </c>
      <c r="U92">
        <v>335.39987200000002</v>
      </c>
      <c r="V92">
        <v>8.7504310000000007</v>
      </c>
      <c r="W92">
        <v>34.757700999999997</v>
      </c>
      <c r="X92">
        <v>141.77726699999999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3.699274</v>
      </c>
      <c r="AF92">
        <v>8.5288009999999996</v>
      </c>
      <c r="AG92">
        <v>41.879356000000001</v>
      </c>
      <c r="AH92">
        <v>0</v>
      </c>
      <c r="AI92">
        <v>0</v>
      </c>
      <c r="AJ92">
        <v>0</v>
      </c>
      <c r="AK92">
        <v>50.005071999999998</v>
      </c>
      <c r="AL92">
        <v>10.051183999999999</v>
      </c>
      <c r="AM92">
        <v>0</v>
      </c>
      <c r="AN92">
        <v>0.55157500000000004</v>
      </c>
      <c r="AO92">
        <v>0</v>
      </c>
      <c r="AP92">
        <v>1.6005199999999999</v>
      </c>
      <c r="AQ92">
        <v>0</v>
      </c>
      <c r="AR92">
        <v>12.732653000000001</v>
      </c>
      <c r="AS92">
        <v>9.6965380000000003</v>
      </c>
      <c r="AT92">
        <v>12.537174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2127.3085289999999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652.61880900000006</v>
      </c>
      <c r="L93">
        <v>368.64912700000002</v>
      </c>
      <c r="M93">
        <v>88.421199999999999</v>
      </c>
      <c r="N93">
        <v>113.529938</v>
      </c>
      <c r="O93">
        <v>59.424813</v>
      </c>
      <c r="P93">
        <v>99.924366000000006</v>
      </c>
      <c r="Q93">
        <v>13.862234000000001</v>
      </c>
      <c r="R93">
        <v>28.023465000000002</v>
      </c>
      <c r="S93">
        <v>17.348336</v>
      </c>
      <c r="T93">
        <v>0</v>
      </c>
      <c r="U93">
        <v>335.39987200000002</v>
      </c>
      <c r="V93">
        <v>8.7504310000000007</v>
      </c>
      <c r="W93">
        <v>34.757700999999997</v>
      </c>
      <c r="X93">
        <v>141.77726699999999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3.699274</v>
      </c>
      <c r="AF93">
        <v>8.5288009999999996</v>
      </c>
      <c r="AG93">
        <v>41.879356000000001</v>
      </c>
      <c r="AH93">
        <v>0</v>
      </c>
      <c r="AI93">
        <v>0</v>
      </c>
      <c r="AJ93">
        <v>0</v>
      </c>
      <c r="AK93">
        <v>50.005071999999998</v>
      </c>
      <c r="AL93">
        <v>10.051183999999999</v>
      </c>
      <c r="AM93">
        <v>0</v>
      </c>
      <c r="AN93">
        <v>0.55157500000000004</v>
      </c>
      <c r="AO93">
        <v>0</v>
      </c>
      <c r="AP93">
        <v>1.6005199999999999</v>
      </c>
      <c r="AQ93">
        <v>0</v>
      </c>
      <c r="AR93">
        <v>12.732653000000001</v>
      </c>
      <c r="AS93">
        <v>9.6965380000000003</v>
      </c>
      <c r="AT93">
        <v>13.225455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2114.4579869999993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591.07650000000001</v>
      </c>
      <c r="L94">
        <v>314.942859</v>
      </c>
      <c r="M94">
        <v>88.421199999999999</v>
      </c>
      <c r="N94">
        <v>113.529938</v>
      </c>
      <c r="O94">
        <v>59.424813</v>
      </c>
      <c r="P94">
        <v>99.924366000000006</v>
      </c>
      <c r="Q94">
        <v>13.862234000000001</v>
      </c>
      <c r="R94">
        <v>28.023465000000002</v>
      </c>
      <c r="S94">
        <v>17.348336</v>
      </c>
      <c r="T94">
        <v>0</v>
      </c>
      <c r="U94">
        <v>335.39987200000002</v>
      </c>
      <c r="V94">
        <v>8.7504310000000007</v>
      </c>
      <c r="W94">
        <v>34.757700999999997</v>
      </c>
      <c r="X94">
        <v>141.77726699999999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3.699274</v>
      </c>
      <c r="AF94">
        <v>8.5288009999999996</v>
      </c>
      <c r="AG94">
        <v>41.879356000000001</v>
      </c>
      <c r="AH94">
        <v>0</v>
      </c>
      <c r="AI94">
        <v>0</v>
      </c>
      <c r="AJ94">
        <v>0</v>
      </c>
      <c r="AK94">
        <v>50.005071999999998</v>
      </c>
      <c r="AL94">
        <v>10.051183999999999</v>
      </c>
      <c r="AM94">
        <v>0</v>
      </c>
      <c r="AN94">
        <v>0.55157500000000004</v>
      </c>
      <c r="AO94">
        <v>0</v>
      </c>
      <c r="AP94">
        <v>1.6005199999999999</v>
      </c>
      <c r="AQ94">
        <v>0</v>
      </c>
      <c r="AR94">
        <v>12.732653000000001</v>
      </c>
      <c r="AS94">
        <v>9.6965380000000003</v>
      </c>
      <c r="AT94">
        <v>13.225455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1999.2094099999995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527.64390000000003</v>
      </c>
      <c r="L95">
        <v>314.942859</v>
      </c>
      <c r="M95">
        <v>88.421199999999999</v>
      </c>
      <c r="N95">
        <v>113.529938</v>
      </c>
      <c r="O95">
        <v>59.424813</v>
      </c>
      <c r="P95">
        <v>99.924366000000006</v>
      </c>
      <c r="Q95">
        <v>13.862234000000001</v>
      </c>
      <c r="R95">
        <v>28.023465000000002</v>
      </c>
      <c r="S95">
        <v>17.348336</v>
      </c>
      <c r="T95">
        <v>0</v>
      </c>
      <c r="U95">
        <v>335.39987200000002</v>
      </c>
      <c r="V95">
        <v>8.7504310000000007</v>
      </c>
      <c r="W95">
        <v>34.757700999999997</v>
      </c>
      <c r="X95">
        <v>141.77726699999999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3.699274</v>
      </c>
      <c r="AF95">
        <v>8.5288009999999996</v>
      </c>
      <c r="AG95">
        <v>41.879356000000001</v>
      </c>
      <c r="AH95">
        <v>0</v>
      </c>
      <c r="AI95">
        <v>0</v>
      </c>
      <c r="AJ95">
        <v>0</v>
      </c>
      <c r="AK95">
        <v>50.005071999999998</v>
      </c>
      <c r="AL95">
        <v>10.051183999999999</v>
      </c>
      <c r="AM95">
        <v>0</v>
      </c>
      <c r="AN95">
        <v>0.55157500000000004</v>
      </c>
      <c r="AO95">
        <v>0</v>
      </c>
      <c r="AP95">
        <v>1.6005199999999999</v>
      </c>
      <c r="AQ95">
        <v>0</v>
      </c>
      <c r="AR95">
        <v>19.098979</v>
      </c>
      <c r="AS95">
        <v>9.6965380000000003</v>
      </c>
      <c r="AT95">
        <v>13.225455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1942.1431359999995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462.28910000000002</v>
      </c>
      <c r="L96">
        <v>314.942859</v>
      </c>
      <c r="M96">
        <v>88.421199999999999</v>
      </c>
      <c r="N96">
        <v>113.529938</v>
      </c>
      <c r="O96">
        <v>59.424813</v>
      </c>
      <c r="P96">
        <v>99.924366000000006</v>
      </c>
      <c r="Q96">
        <v>13.862234000000001</v>
      </c>
      <c r="R96">
        <v>28.023465000000002</v>
      </c>
      <c r="S96">
        <v>17.348336</v>
      </c>
      <c r="T96">
        <v>0</v>
      </c>
      <c r="U96">
        <v>335.39987200000002</v>
      </c>
      <c r="V96">
        <v>8.7504310000000007</v>
      </c>
      <c r="W96">
        <v>34.757700999999997</v>
      </c>
      <c r="X96">
        <v>141.77726699999999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3.699274</v>
      </c>
      <c r="AF96">
        <v>8.5288009999999996</v>
      </c>
      <c r="AG96">
        <v>41.879356000000001</v>
      </c>
      <c r="AH96">
        <v>0</v>
      </c>
      <c r="AI96">
        <v>0</v>
      </c>
      <c r="AJ96">
        <v>0</v>
      </c>
      <c r="AK96">
        <v>50.005071999999998</v>
      </c>
      <c r="AL96">
        <v>10.051183999999999</v>
      </c>
      <c r="AM96">
        <v>0</v>
      </c>
      <c r="AN96">
        <v>0.55157500000000004</v>
      </c>
      <c r="AO96">
        <v>0</v>
      </c>
      <c r="AP96">
        <v>1.6005199999999999</v>
      </c>
      <c r="AQ96">
        <v>0</v>
      </c>
      <c r="AR96">
        <v>19.098979</v>
      </c>
      <c r="AS96">
        <v>9.6965380000000003</v>
      </c>
      <c r="AT96">
        <v>13.225455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1876.7883359999994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400.77870000000001</v>
      </c>
      <c r="L97">
        <v>314.942859</v>
      </c>
      <c r="M97">
        <v>88.421199999999999</v>
      </c>
      <c r="N97">
        <v>113.529938</v>
      </c>
      <c r="O97">
        <v>59.424813</v>
      </c>
      <c r="P97">
        <v>99.924366000000006</v>
      </c>
      <c r="Q97">
        <v>13.862234000000001</v>
      </c>
      <c r="R97">
        <v>19.057852</v>
      </c>
      <c r="S97">
        <v>17.348336</v>
      </c>
      <c r="T97">
        <v>0</v>
      </c>
      <c r="U97">
        <v>335.39987200000002</v>
      </c>
      <c r="V97">
        <v>8.7504310000000007</v>
      </c>
      <c r="W97">
        <v>34.757700999999997</v>
      </c>
      <c r="X97">
        <v>117.50495100000001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3.699274</v>
      </c>
      <c r="AF97">
        <v>8.5288009999999996</v>
      </c>
      <c r="AG97">
        <v>41.879356000000001</v>
      </c>
      <c r="AH97">
        <v>0</v>
      </c>
      <c r="AI97">
        <v>0</v>
      </c>
      <c r="AJ97">
        <v>0</v>
      </c>
      <c r="AK97">
        <v>50.005071999999998</v>
      </c>
      <c r="AL97">
        <v>10.051183999999999</v>
      </c>
      <c r="AM97">
        <v>0</v>
      </c>
      <c r="AN97">
        <v>0.55157500000000004</v>
      </c>
      <c r="AO97">
        <v>0</v>
      </c>
      <c r="AP97">
        <v>1.6005199999999999</v>
      </c>
      <c r="AQ97">
        <v>0</v>
      </c>
      <c r="AR97">
        <v>15.915816</v>
      </c>
      <c r="AS97">
        <v>9.6965380000000003</v>
      </c>
      <c r="AT97">
        <v>13.225455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1778.8568439999992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400.77870000000001</v>
      </c>
      <c r="L98">
        <v>314.942859</v>
      </c>
      <c r="M98">
        <v>88.421199999999999</v>
      </c>
      <c r="N98">
        <v>113.529938</v>
      </c>
      <c r="O98">
        <v>59.424813</v>
      </c>
      <c r="P98">
        <v>99.924366000000006</v>
      </c>
      <c r="Q98">
        <v>11.156521</v>
      </c>
      <c r="R98">
        <v>19.057852</v>
      </c>
      <c r="S98">
        <v>17.348336</v>
      </c>
      <c r="T98">
        <v>0</v>
      </c>
      <c r="U98">
        <v>335.39987200000002</v>
      </c>
      <c r="V98">
        <v>8.7504310000000007</v>
      </c>
      <c r="W98">
        <v>34.757700999999997</v>
      </c>
      <c r="X98">
        <v>117.50495100000001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3.699274</v>
      </c>
      <c r="AF98">
        <v>8.5288009999999996</v>
      </c>
      <c r="AG98">
        <v>41.879356000000001</v>
      </c>
      <c r="AH98">
        <v>0</v>
      </c>
      <c r="AI98">
        <v>0</v>
      </c>
      <c r="AJ98">
        <v>0</v>
      </c>
      <c r="AK98">
        <v>50.005071999999998</v>
      </c>
      <c r="AL98">
        <v>10.051183999999999</v>
      </c>
      <c r="AM98">
        <v>0</v>
      </c>
      <c r="AN98">
        <v>0.55157500000000004</v>
      </c>
      <c r="AO98">
        <v>0</v>
      </c>
      <c r="AP98">
        <v>1.6005199999999999</v>
      </c>
      <c r="AQ98">
        <v>0</v>
      </c>
      <c r="AR98">
        <v>15.915816</v>
      </c>
      <c r="AS98">
        <v>9.6965380000000003</v>
      </c>
      <c r="AT98">
        <v>13.225455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1776.1511309999994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13.480836602500004</v>
      </c>
      <c r="L99">
        <f t="shared" si="2"/>
        <v>11.446278118500011</v>
      </c>
      <c r="M99">
        <f t="shared" si="2"/>
        <v>1.9619456159999964</v>
      </c>
      <c r="N99">
        <f t="shared" si="2"/>
        <v>2.6754569459999957</v>
      </c>
      <c r="O99">
        <f t="shared" si="2"/>
        <v>1.4253207907499985</v>
      </c>
      <c r="P99">
        <f t="shared" si="2"/>
        <v>2.1540846622500021</v>
      </c>
      <c r="Q99">
        <f t="shared" si="2"/>
        <v>0.40856746499999957</v>
      </c>
      <c r="R99">
        <f t="shared" si="2"/>
        <v>0.78885723150000109</v>
      </c>
      <c r="S99">
        <f t="shared" si="2"/>
        <v>0.49579160774999986</v>
      </c>
      <c r="T99">
        <f t="shared" si="2"/>
        <v>0</v>
      </c>
      <c r="U99">
        <f t="shared" si="2"/>
        <v>9.5107596717499927</v>
      </c>
      <c r="V99">
        <f t="shared" si="2"/>
        <v>0.3177751714999999</v>
      </c>
      <c r="W99">
        <f t="shared" si="2"/>
        <v>0.91233254375000117</v>
      </c>
      <c r="X99">
        <f t="shared" si="2"/>
        <v>2.9564397624999987</v>
      </c>
      <c r="Y99">
        <f t="shared" si="2"/>
        <v>0</v>
      </c>
      <c r="Z99">
        <f t="shared" si="2"/>
        <v>9.1333426499999981E-2</v>
      </c>
      <c r="AA99">
        <f t="shared" si="2"/>
        <v>0.2277670349999999</v>
      </c>
      <c r="AB99">
        <f t="shared" si="2"/>
        <v>0.14073392000000007</v>
      </c>
      <c r="AC99">
        <f t="shared" si="2"/>
        <v>0.10953589400000006</v>
      </c>
      <c r="AD99">
        <f t="shared" si="2"/>
        <v>0.12725332149999996</v>
      </c>
      <c r="AE99">
        <f t="shared" si="2"/>
        <v>0.22810832799999961</v>
      </c>
      <c r="AF99">
        <f t="shared" si="2"/>
        <v>0.24193366575000008</v>
      </c>
      <c r="AG99">
        <f t="shared" si="2"/>
        <v>1.0051045439999986</v>
      </c>
      <c r="AH99">
        <f t="shared" si="2"/>
        <v>0.60057019800000011</v>
      </c>
      <c r="AI99">
        <f t="shared" si="2"/>
        <v>5.0162693000000001E-2</v>
      </c>
      <c r="AJ99">
        <f t="shared" si="2"/>
        <v>0</v>
      </c>
      <c r="AK99">
        <f t="shared" si="2"/>
        <v>1.2001217279999987</v>
      </c>
      <c r="AL99">
        <f t="shared" si="2"/>
        <v>0.41321533699999974</v>
      </c>
      <c r="AM99">
        <f t="shared" si="2"/>
        <v>0</v>
      </c>
      <c r="AN99">
        <f t="shared" si="2"/>
        <v>1.3237799999999994E-2</v>
      </c>
      <c r="AO99">
        <f t="shared" si="2"/>
        <v>0</v>
      </c>
      <c r="AP99">
        <f t="shared" si="2"/>
        <v>5.5895077499999897E-2</v>
      </c>
      <c r="AQ99">
        <f t="shared" si="2"/>
        <v>0.43656045375000013</v>
      </c>
      <c r="AR99">
        <f t="shared" si="2"/>
        <v>0.42070807275000022</v>
      </c>
      <c r="AS99">
        <f t="shared" si="2"/>
        <v>0.34577854224999971</v>
      </c>
      <c r="AT99">
        <f t="shared" si="2"/>
        <v>0.31544864350000024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54.557914870249995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211.18</v>
      </c>
      <c r="C3" s="75">
        <v>35.19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70.19</v>
      </c>
      <c r="J3">
        <v>148.66</v>
      </c>
      <c r="K3">
        <v>81.69</v>
      </c>
      <c r="L3">
        <v>0.81</v>
      </c>
      <c r="M3">
        <v>2.9</v>
      </c>
      <c r="N3" s="135">
        <v>0</v>
      </c>
      <c r="O3" s="135">
        <v>0</v>
      </c>
      <c r="P3" s="135">
        <v>0</v>
      </c>
      <c r="Q3">
        <v>1.1399999999999999</v>
      </c>
      <c r="R3">
        <v>0</v>
      </c>
      <c r="S3">
        <v>1.61</v>
      </c>
      <c r="T3">
        <v>10.02</v>
      </c>
      <c r="U3">
        <v>3.34</v>
      </c>
      <c r="V3">
        <v>3.33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183.31</v>
      </c>
      <c r="C4" s="75">
        <v>35.19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70.19</v>
      </c>
      <c r="J4">
        <v>148.66</v>
      </c>
      <c r="K4">
        <v>81.69</v>
      </c>
      <c r="L4">
        <v>0.81</v>
      </c>
      <c r="M4">
        <v>2.9</v>
      </c>
      <c r="N4" s="135">
        <v>0</v>
      </c>
      <c r="O4" s="135">
        <v>0</v>
      </c>
      <c r="P4" s="135">
        <v>0</v>
      </c>
      <c r="Q4">
        <v>1.1399999999999999</v>
      </c>
      <c r="R4">
        <v>0</v>
      </c>
      <c r="S4">
        <v>1.61</v>
      </c>
      <c r="T4">
        <v>10.029999999999999</v>
      </c>
      <c r="U4">
        <v>3.34</v>
      </c>
      <c r="V4">
        <v>3.35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183.31</v>
      </c>
      <c r="C5" s="75">
        <v>35.19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70.19</v>
      </c>
      <c r="J5">
        <v>148.66</v>
      </c>
      <c r="K5">
        <v>81.69</v>
      </c>
      <c r="L5">
        <v>0.81</v>
      </c>
      <c r="M5">
        <v>2.9</v>
      </c>
      <c r="N5" s="135">
        <v>0</v>
      </c>
      <c r="O5" s="135">
        <v>0</v>
      </c>
      <c r="P5" s="135">
        <v>0</v>
      </c>
      <c r="Q5">
        <v>1.1399999999999999</v>
      </c>
      <c r="R5">
        <v>0</v>
      </c>
      <c r="S5">
        <v>1.61</v>
      </c>
      <c r="T5">
        <v>10.14</v>
      </c>
      <c r="U5">
        <v>3.38</v>
      </c>
      <c r="V5">
        <v>3.37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183.31</v>
      </c>
      <c r="C6" s="75">
        <v>35.19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70.19</v>
      </c>
      <c r="J6">
        <v>148.66</v>
      </c>
      <c r="K6">
        <v>81.69</v>
      </c>
      <c r="L6">
        <v>0.81</v>
      </c>
      <c r="M6">
        <v>2.9</v>
      </c>
      <c r="N6" s="135">
        <v>0</v>
      </c>
      <c r="O6" s="135">
        <v>0</v>
      </c>
      <c r="P6" s="135">
        <v>0</v>
      </c>
      <c r="Q6">
        <v>1.1399999999999999</v>
      </c>
      <c r="R6">
        <v>0</v>
      </c>
      <c r="S6">
        <v>1.61</v>
      </c>
      <c r="T6">
        <v>10.050000000000001</v>
      </c>
      <c r="U6">
        <v>3.35</v>
      </c>
      <c r="V6">
        <v>3.34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183.31</v>
      </c>
      <c r="C7" s="75">
        <v>35.19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70.19</v>
      </c>
      <c r="J7">
        <v>148.66</v>
      </c>
      <c r="K7">
        <v>81.69</v>
      </c>
      <c r="L7">
        <v>0.81</v>
      </c>
      <c r="M7">
        <v>2.9</v>
      </c>
      <c r="N7" s="135">
        <v>0</v>
      </c>
      <c r="O7" s="135">
        <v>0</v>
      </c>
      <c r="P7" s="135">
        <v>0</v>
      </c>
      <c r="Q7">
        <v>1.07</v>
      </c>
      <c r="R7">
        <v>0</v>
      </c>
      <c r="S7">
        <v>1.61</v>
      </c>
      <c r="T7">
        <v>10.11</v>
      </c>
      <c r="U7">
        <v>3.37</v>
      </c>
      <c r="V7">
        <v>3.37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183.31</v>
      </c>
      <c r="C8" s="75">
        <v>35.19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70.19</v>
      </c>
      <c r="J8">
        <v>148.66</v>
      </c>
      <c r="K8">
        <v>81.69</v>
      </c>
      <c r="L8">
        <v>0.81</v>
      </c>
      <c r="M8">
        <v>2.9</v>
      </c>
      <c r="N8" s="135">
        <v>0</v>
      </c>
      <c r="O8" s="135">
        <v>0</v>
      </c>
      <c r="P8" s="135">
        <v>0</v>
      </c>
      <c r="Q8">
        <v>1.07</v>
      </c>
      <c r="R8">
        <v>0</v>
      </c>
      <c r="S8">
        <v>1.61</v>
      </c>
      <c r="T8">
        <v>10.01</v>
      </c>
      <c r="U8">
        <v>3.34</v>
      </c>
      <c r="V8">
        <v>3.33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183.31</v>
      </c>
      <c r="C9" s="75">
        <v>35.19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70.19</v>
      </c>
      <c r="J9">
        <v>148.66</v>
      </c>
      <c r="K9">
        <v>81.69</v>
      </c>
      <c r="L9">
        <v>0.81</v>
      </c>
      <c r="M9">
        <v>2.9</v>
      </c>
      <c r="N9" s="135">
        <v>0</v>
      </c>
      <c r="O9" s="135">
        <v>0</v>
      </c>
      <c r="P9" s="135">
        <v>0</v>
      </c>
      <c r="Q9">
        <v>1.07</v>
      </c>
      <c r="R9">
        <v>0</v>
      </c>
      <c r="S9">
        <v>1.61</v>
      </c>
      <c r="T9">
        <v>10.130000000000001</v>
      </c>
      <c r="U9">
        <v>3.38</v>
      </c>
      <c r="V9">
        <v>3.37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183.31</v>
      </c>
      <c r="C10" s="75">
        <v>35.19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70.19</v>
      </c>
      <c r="J10">
        <v>148.66</v>
      </c>
      <c r="K10">
        <v>81.69</v>
      </c>
      <c r="L10">
        <v>0.81</v>
      </c>
      <c r="M10">
        <v>2.9</v>
      </c>
      <c r="N10" s="135">
        <v>0</v>
      </c>
      <c r="O10" s="135">
        <v>0</v>
      </c>
      <c r="P10" s="135">
        <v>0</v>
      </c>
      <c r="Q10">
        <v>1.07</v>
      </c>
      <c r="R10">
        <v>0</v>
      </c>
      <c r="S10">
        <v>1.61</v>
      </c>
      <c r="T10">
        <v>9.74</v>
      </c>
      <c r="U10">
        <v>3.25</v>
      </c>
      <c r="V10">
        <v>3.23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183.31</v>
      </c>
      <c r="C11" s="75">
        <v>35.19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70.19</v>
      </c>
      <c r="J11">
        <v>148.66</v>
      </c>
      <c r="K11">
        <v>81.69</v>
      </c>
      <c r="L11">
        <v>0.81</v>
      </c>
      <c r="M11">
        <v>2.9</v>
      </c>
      <c r="N11" s="135">
        <v>0</v>
      </c>
      <c r="O11" s="135">
        <v>0</v>
      </c>
      <c r="P11" s="135">
        <v>0</v>
      </c>
      <c r="Q11">
        <v>1.07</v>
      </c>
      <c r="R11">
        <v>0</v>
      </c>
      <c r="S11">
        <v>1.61</v>
      </c>
      <c r="T11">
        <v>10.17</v>
      </c>
      <c r="U11">
        <v>3.39</v>
      </c>
      <c r="V11">
        <v>3.38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183.31</v>
      </c>
      <c r="C12" s="75">
        <v>35.19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70.19</v>
      </c>
      <c r="J12">
        <v>148.66</v>
      </c>
      <c r="K12">
        <v>61.51</v>
      </c>
      <c r="L12">
        <v>0.81</v>
      </c>
      <c r="M12">
        <v>2.9</v>
      </c>
      <c r="N12" s="135">
        <v>0</v>
      </c>
      <c r="O12" s="135">
        <v>0</v>
      </c>
      <c r="P12" s="135">
        <v>0</v>
      </c>
      <c r="Q12">
        <v>1.07</v>
      </c>
      <c r="R12">
        <v>0</v>
      </c>
      <c r="S12">
        <v>1.61</v>
      </c>
      <c r="T12">
        <v>10.039999999999999</v>
      </c>
      <c r="U12">
        <v>3.35</v>
      </c>
      <c r="V12">
        <v>3.34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183.31</v>
      </c>
      <c r="C13" s="75">
        <v>35.19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70.19</v>
      </c>
      <c r="J13">
        <v>148.66</v>
      </c>
      <c r="K13">
        <v>61.51</v>
      </c>
      <c r="L13">
        <v>0.81</v>
      </c>
      <c r="M13">
        <v>2.9</v>
      </c>
      <c r="N13" s="135">
        <v>0</v>
      </c>
      <c r="O13" s="135">
        <v>0</v>
      </c>
      <c r="P13" s="135">
        <v>0</v>
      </c>
      <c r="Q13">
        <v>1.07</v>
      </c>
      <c r="R13">
        <v>0</v>
      </c>
      <c r="S13">
        <v>1.61</v>
      </c>
      <c r="T13">
        <v>10.050000000000001</v>
      </c>
      <c r="U13">
        <v>3.35</v>
      </c>
      <c r="V13">
        <v>3.34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183.31</v>
      </c>
      <c r="C14" s="75">
        <v>35.19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70.19</v>
      </c>
      <c r="J14">
        <v>148.66</v>
      </c>
      <c r="K14">
        <v>61.51</v>
      </c>
      <c r="L14">
        <v>0.81</v>
      </c>
      <c r="M14">
        <v>2.9</v>
      </c>
      <c r="N14" s="135">
        <v>0</v>
      </c>
      <c r="O14" s="135">
        <v>0</v>
      </c>
      <c r="P14" s="135">
        <v>0</v>
      </c>
      <c r="Q14">
        <v>1.07</v>
      </c>
      <c r="R14">
        <v>0</v>
      </c>
      <c r="S14">
        <v>1.61</v>
      </c>
      <c r="T14">
        <v>10.14</v>
      </c>
      <c r="U14">
        <v>3.38</v>
      </c>
      <c r="V14">
        <v>3.37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183.31</v>
      </c>
      <c r="C15" s="75">
        <v>35.19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70.19</v>
      </c>
      <c r="J15">
        <v>148.66</v>
      </c>
      <c r="K15">
        <v>40.64</v>
      </c>
      <c r="L15">
        <v>0.89</v>
      </c>
      <c r="M15">
        <v>3.26</v>
      </c>
      <c r="N15" s="135">
        <v>0</v>
      </c>
      <c r="O15" s="135">
        <v>0</v>
      </c>
      <c r="P15" s="135">
        <v>0</v>
      </c>
      <c r="Q15">
        <v>1.07</v>
      </c>
      <c r="R15">
        <v>0</v>
      </c>
      <c r="S15">
        <v>1.61</v>
      </c>
      <c r="T15">
        <v>10.14</v>
      </c>
      <c r="U15">
        <v>3.38</v>
      </c>
      <c r="V15">
        <v>3.37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183.31</v>
      </c>
      <c r="C16" s="75">
        <v>35.19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70.19</v>
      </c>
      <c r="J16">
        <v>148.66</v>
      </c>
      <c r="K16">
        <v>40.64</v>
      </c>
      <c r="L16">
        <v>0.89</v>
      </c>
      <c r="M16">
        <v>3.23</v>
      </c>
      <c r="N16" s="135">
        <v>0</v>
      </c>
      <c r="O16" s="135">
        <v>0</v>
      </c>
      <c r="P16" s="135">
        <v>0</v>
      </c>
      <c r="Q16">
        <v>1.07</v>
      </c>
      <c r="R16">
        <v>0</v>
      </c>
      <c r="S16">
        <v>1.61</v>
      </c>
      <c r="T16">
        <v>9.93</v>
      </c>
      <c r="U16">
        <v>3.31</v>
      </c>
      <c r="V16">
        <v>3.31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183.31</v>
      </c>
      <c r="C17" s="75">
        <v>35.19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70.19</v>
      </c>
      <c r="J17">
        <v>148.66</v>
      </c>
      <c r="K17">
        <v>40.64</v>
      </c>
      <c r="L17">
        <v>0.89</v>
      </c>
      <c r="M17">
        <v>3.16</v>
      </c>
      <c r="N17" s="135">
        <v>0</v>
      </c>
      <c r="O17" s="135">
        <v>0</v>
      </c>
      <c r="P17" s="135">
        <v>0</v>
      </c>
      <c r="Q17">
        <v>1.07</v>
      </c>
      <c r="R17">
        <v>0</v>
      </c>
      <c r="S17">
        <v>1.61</v>
      </c>
      <c r="T17">
        <v>9.75</v>
      </c>
      <c r="U17">
        <v>3.25</v>
      </c>
      <c r="V17">
        <v>3.24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183.31</v>
      </c>
      <c r="C18" s="75">
        <v>35.19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70.19</v>
      </c>
      <c r="J18">
        <v>148.66</v>
      </c>
      <c r="K18">
        <v>40.64</v>
      </c>
      <c r="L18">
        <v>0.89</v>
      </c>
      <c r="M18">
        <v>3.11</v>
      </c>
      <c r="N18" s="135">
        <v>0</v>
      </c>
      <c r="O18" s="135">
        <v>0</v>
      </c>
      <c r="P18" s="135">
        <v>0</v>
      </c>
      <c r="Q18">
        <v>1.07</v>
      </c>
      <c r="R18">
        <v>0</v>
      </c>
      <c r="S18">
        <v>1.61</v>
      </c>
      <c r="T18">
        <v>10.130000000000001</v>
      </c>
      <c r="U18">
        <v>3.38</v>
      </c>
      <c r="V18">
        <v>3.37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183.31</v>
      </c>
      <c r="C19" s="75">
        <v>35.19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70.19</v>
      </c>
      <c r="J19">
        <v>148.66</v>
      </c>
      <c r="K19">
        <v>40.64</v>
      </c>
      <c r="L19">
        <v>0.89</v>
      </c>
      <c r="M19">
        <v>3.09</v>
      </c>
      <c r="N19" s="135">
        <v>0</v>
      </c>
      <c r="O19" s="135">
        <v>0</v>
      </c>
      <c r="P19" s="135">
        <v>0</v>
      </c>
      <c r="Q19">
        <v>1.07</v>
      </c>
      <c r="R19">
        <v>0</v>
      </c>
      <c r="S19">
        <v>1.61</v>
      </c>
      <c r="T19">
        <v>9.7899999999999991</v>
      </c>
      <c r="U19">
        <v>3.26</v>
      </c>
      <c r="V19">
        <v>3.26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183.31</v>
      </c>
      <c r="C20" s="75">
        <v>35.19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70.19</v>
      </c>
      <c r="J20">
        <v>148.66</v>
      </c>
      <c r="K20">
        <v>100.68</v>
      </c>
      <c r="L20">
        <v>0.89</v>
      </c>
      <c r="M20">
        <v>3.04</v>
      </c>
      <c r="N20" s="135">
        <v>0</v>
      </c>
      <c r="O20" s="135">
        <v>0</v>
      </c>
      <c r="P20" s="135">
        <v>0</v>
      </c>
      <c r="Q20">
        <v>1.07</v>
      </c>
      <c r="R20">
        <v>0</v>
      </c>
      <c r="S20">
        <v>1.61</v>
      </c>
      <c r="T20">
        <v>10.18</v>
      </c>
      <c r="U20">
        <v>3.39</v>
      </c>
      <c r="V20">
        <v>3.39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183.31</v>
      </c>
      <c r="C21" s="75">
        <v>35.19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70.19</v>
      </c>
      <c r="J21">
        <v>148.66</v>
      </c>
      <c r="K21">
        <v>100.68</v>
      </c>
      <c r="L21">
        <v>0.89</v>
      </c>
      <c r="M21">
        <v>3.09</v>
      </c>
      <c r="N21" s="135">
        <v>0</v>
      </c>
      <c r="O21" s="135">
        <v>0</v>
      </c>
      <c r="P21" s="135">
        <v>0</v>
      </c>
      <c r="Q21">
        <v>1.07</v>
      </c>
      <c r="R21">
        <v>0</v>
      </c>
      <c r="S21">
        <v>1.61</v>
      </c>
      <c r="T21">
        <v>15.56</v>
      </c>
      <c r="U21">
        <v>5.19</v>
      </c>
      <c r="V21">
        <v>5.18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183.31</v>
      </c>
      <c r="C22" s="75">
        <v>35.19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70.19</v>
      </c>
      <c r="J22">
        <v>148.66</v>
      </c>
      <c r="K22">
        <v>100.68</v>
      </c>
      <c r="L22">
        <v>0.89</v>
      </c>
      <c r="M22">
        <v>3.09</v>
      </c>
      <c r="N22" s="135">
        <v>0</v>
      </c>
      <c r="O22" s="135">
        <v>0</v>
      </c>
      <c r="P22" s="135">
        <v>0</v>
      </c>
      <c r="Q22">
        <v>1.07</v>
      </c>
      <c r="R22">
        <v>0</v>
      </c>
      <c r="S22">
        <v>1.61</v>
      </c>
      <c r="T22">
        <v>15.78</v>
      </c>
      <c r="U22">
        <v>5.26</v>
      </c>
      <c r="V22">
        <v>5.26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183.31</v>
      </c>
      <c r="C23" s="75">
        <v>35.19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70.19</v>
      </c>
      <c r="J23">
        <v>148.66</v>
      </c>
      <c r="K23">
        <v>100.68</v>
      </c>
      <c r="L23">
        <v>0.89</v>
      </c>
      <c r="M23">
        <v>3.03</v>
      </c>
      <c r="N23" s="135">
        <v>0</v>
      </c>
      <c r="O23" s="135">
        <v>0</v>
      </c>
      <c r="P23" s="135">
        <v>0</v>
      </c>
      <c r="Q23">
        <v>1.07</v>
      </c>
      <c r="R23">
        <v>0</v>
      </c>
      <c r="S23">
        <v>1.57</v>
      </c>
      <c r="T23">
        <v>15.88</v>
      </c>
      <c r="U23">
        <v>5.29</v>
      </c>
      <c r="V23">
        <v>5.3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183.31</v>
      </c>
      <c r="C24" s="75">
        <v>35.19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66.040000000000006</v>
      </c>
      <c r="J24">
        <v>148.66</v>
      </c>
      <c r="K24">
        <v>100.68</v>
      </c>
      <c r="L24">
        <v>0.89</v>
      </c>
      <c r="M24">
        <v>3.02</v>
      </c>
      <c r="N24" s="135">
        <v>0</v>
      </c>
      <c r="O24" s="135">
        <v>0</v>
      </c>
      <c r="P24" s="135">
        <v>0</v>
      </c>
      <c r="Q24">
        <v>1.07</v>
      </c>
      <c r="R24">
        <v>0</v>
      </c>
      <c r="S24">
        <v>1.57</v>
      </c>
      <c r="T24">
        <v>15.93</v>
      </c>
      <c r="U24">
        <v>5.31</v>
      </c>
      <c r="V24">
        <v>5.3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183.31</v>
      </c>
      <c r="C25" s="75">
        <v>35.19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66.040000000000006</v>
      </c>
      <c r="J25">
        <v>148.66</v>
      </c>
      <c r="K25">
        <v>100.68</v>
      </c>
      <c r="L25">
        <v>0.89</v>
      </c>
      <c r="M25">
        <v>3.03</v>
      </c>
      <c r="N25" s="135">
        <v>0</v>
      </c>
      <c r="O25" s="135">
        <v>0</v>
      </c>
      <c r="P25" s="135">
        <v>0</v>
      </c>
      <c r="Q25">
        <v>1.07</v>
      </c>
      <c r="R25">
        <v>0</v>
      </c>
      <c r="S25">
        <v>1.57</v>
      </c>
      <c r="T25">
        <v>15.98</v>
      </c>
      <c r="U25">
        <v>5.33</v>
      </c>
      <c r="V25">
        <v>5.32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183.31</v>
      </c>
      <c r="C26" s="75">
        <v>35.19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66.040000000000006</v>
      </c>
      <c r="J26">
        <v>148.66</v>
      </c>
      <c r="K26">
        <v>100.68</v>
      </c>
      <c r="L26">
        <v>0.89</v>
      </c>
      <c r="M26">
        <v>3.03</v>
      </c>
      <c r="N26" s="135">
        <v>0</v>
      </c>
      <c r="O26" s="135">
        <v>0</v>
      </c>
      <c r="P26" s="135">
        <v>0</v>
      </c>
      <c r="Q26">
        <v>1.07</v>
      </c>
      <c r="R26">
        <v>0</v>
      </c>
      <c r="S26">
        <v>1.57</v>
      </c>
      <c r="T26">
        <v>16.04</v>
      </c>
      <c r="U26">
        <v>5.35</v>
      </c>
      <c r="V26">
        <v>5.34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218.73</v>
      </c>
      <c r="C27" s="75">
        <v>54.04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66.040000000000006</v>
      </c>
      <c r="J27">
        <v>148.66</v>
      </c>
      <c r="K27">
        <v>100.68</v>
      </c>
      <c r="L27">
        <v>0.81</v>
      </c>
      <c r="M27">
        <v>3.04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1.57</v>
      </c>
      <c r="T27">
        <v>15.47</v>
      </c>
      <c r="U27">
        <v>5.16</v>
      </c>
      <c r="V27">
        <v>5.15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260.07</v>
      </c>
      <c r="C28" s="75">
        <v>86.69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66.040000000000006</v>
      </c>
      <c r="J28">
        <v>192.22</v>
      </c>
      <c r="K28">
        <v>100.68</v>
      </c>
      <c r="L28">
        <v>0.81</v>
      </c>
      <c r="M28">
        <v>3.04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1.57</v>
      </c>
      <c r="T28">
        <v>14.93</v>
      </c>
      <c r="U28">
        <v>4.9800000000000004</v>
      </c>
      <c r="V28">
        <v>4.96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260.07</v>
      </c>
      <c r="C29" s="75">
        <v>86.69</v>
      </c>
      <c r="D29" s="135">
        <f t="shared" si="0"/>
        <v>0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66.040000000000006</v>
      </c>
      <c r="J29">
        <v>240.28</v>
      </c>
      <c r="K29">
        <v>100.68</v>
      </c>
      <c r="L29">
        <v>0.81</v>
      </c>
      <c r="M29">
        <v>3.03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1.57</v>
      </c>
      <c r="T29">
        <v>14.1</v>
      </c>
      <c r="U29">
        <v>4.7</v>
      </c>
      <c r="V29">
        <v>4.6900000000000004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260.07</v>
      </c>
      <c r="C30" s="75">
        <v>79.319999999999993</v>
      </c>
      <c r="D30" s="135">
        <f t="shared" si="0"/>
        <v>7.37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66.040000000000006</v>
      </c>
      <c r="J30">
        <v>270.31</v>
      </c>
      <c r="K30">
        <v>100.68</v>
      </c>
      <c r="L30">
        <v>0.81</v>
      </c>
      <c r="M30">
        <v>2.99</v>
      </c>
      <c r="N30" s="135">
        <v>0.56999999999999995</v>
      </c>
      <c r="O30" s="135">
        <v>6</v>
      </c>
      <c r="P30" s="135">
        <v>0.8</v>
      </c>
      <c r="Q30">
        <v>1.1399999999999999</v>
      </c>
      <c r="R30">
        <v>0</v>
      </c>
      <c r="S30">
        <v>1.57</v>
      </c>
      <c r="T30">
        <v>13.38</v>
      </c>
      <c r="U30">
        <v>4.46</v>
      </c>
      <c r="V30">
        <v>4.45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260.07</v>
      </c>
      <c r="C31" s="75">
        <v>86.69</v>
      </c>
      <c r="D31" s="135">
        <f t="shared" si="0"/>
        <v>24.21</v>
      </c>
      <c r="E31" s="75"/>
      <c r="F31" s="78">
        <v>0.24</v>
      </c>
      <c r="G31" s="78">
        <v>0.24</v>
      </c>
      <c r="H31" s="78">
        <v>0.25</v>
      </c>
      <c r="I31">
        <v>116.72</v>
      </c>
      <c r="J31">
        <v>270.31</v>
      </c>
      <c r="K31">
        <v>100.68</v>
      </c>
      <c r="L31">
        <v>0.81</v>
      </c>
      <c r="M31">
        <v>2.99</v>
      </c>
      <c r="N31" s="135">
        <v>6.02</v>
      </c>
      <c r="O31" s="135">
        <v>13.01</v>
      </c>
      <c r="P31" s="135">
        <v>5.18</v>
      </c>
      <c r="Q31">
        <v>1.1399999999999999</v>
      </c>
      <c r="R31">
        <v>0.49</v>
      </c>
      <c r="S31">
        <v>1.57</v>
      </c>
      <c r="T31">
        <v>13.23</v>
      </c>
      <c r="U31">
        <v>4.41</v>
      </c>
      <c r="V31">
        <v>4.41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260.07</v>
      </c>
      <c r="C32" s="75">
        <v>86.69</v>
      </c>
      <c r="D32" s="135">
        <f t="shared" si="0"/>
        <v>50.52</v>
      </c>
      <c r="E32" s="75"/>
      <c r="F32" s="78">
        <v>0.51</v>
      </c>
      <c r="G32" s="78">
        <v>0.51</v>
      </c>
      <c r="H32" s="78">
        <v>0.52</v>
      </c>
      <c r="I32">
        <v>116.72</v>
      </c>
      <c r="J32">
        <v>270.31</v>
      </c>
      <c r="K32">
        <v>100.68</v>
      </c>
      <c r="L32">
        <v>0.81</v>
      </c>
      <c r="M32">
        <v>2.98</v>
      </c>
      <c r="N32" s="135">
        <v>17.96</v>
      </c>
      <c r="O32" s="135">
        <v>18.739999999999998</v>
      </c>
      <c r="P32" s="135">
        <v>13.82</v>
      </c>
      <c r="Q32">
        <v>1.1399999999999999</v>
      </c>
      <c r="R32">
        <v>5.59</v>
      </c>
      <c r="S32">
        <v>1.57</v>
      </c>
      <c r="T32">
        <v>12.83</v>
      </c>
      <c r="U32">
        <v>4.28</v>
      </c>
      <c r="V32">
        <v>4.26</v>
      </c>
      <c r="W32">
        <v>2.0699999999999998</v>
      </c>
      <c r="X32">
        <v>0.41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260.07</v>
      </c>
      <c r="C33" s="75">
        <v>86.69</v>
      </c>
      <c r="D33" s="135">
        <f t="shared" si="0"/>
        <v>80.95</v>
      </c>
      <c r="E33" s="75"/>
      <c r="F33" s="78">
        <v>0.83</v>
      </c>
      <c r="G33" s="78">
        <v>0.83</v>
      </c>
      <c r="H33" s="78">
        <v>0.86</v>
      </c>
      <c r="I33">
        <v>116.72</v>
      </c>
      <c r="J33">
        <v>270.31</v>
      </c>
      <c r="K33">
        <v>100.68</v>
      </c>
      <c r="L33">
        <v>0.81</v>
      </c>
      <c r="M33">
        <v>2.98</v>
      </c>
      <c r="N33" s="135">
        <v>27.72</v>
      </c>
      <c r="O33" s="135">
        <v>27.72</v>
      </c>
      <c r="P33" s="135">
        <v>25.51</v>
      </c>
      <c r="Q33">
        <v>1.1399999999999999</v>
      </c>
      <c r="R33">
        <v>14.49</v>
      </c>
      <c r="S33">
        <v>1.57</v>
      </c>
      <c r="T33">
        <v>11.93</v>
      </c>
      <c r="U33">
        <v>3.98</v>
      </c>
      <c r="V33">
        <v>3.96</v>
      </c>
      <c r="W33">
        <v>4.37</v>
      </c>
      <c r="X33">
        <v>0.87</v>
      </c>
      <c r="Y33">
        <v>1.68</v>
      </c>
      <c r="Z33">
        <v>6.5</v>
      </c>
      <c r="AA33">
        <v>0.67</v>
      </c>
      <c r="AB33">
        <v>0.33</v>
      </c>
    </row>
    <row r="34" spans="1:28">
      <c r="A34" t="s">
        <v>76</v>
      </c>
      <c r="B34" s="75">
        <v>260.07</v>
      </c>
      <c r="C34" s="75">
        <v>86.69</v>
      </c>
      <c r="D34" s="135">
        <f t="shared" si="0"/>
        <v>80.95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116.72</v>
      </c>
      <c r="J34">
        <v>270.31</v>
      </c>
      <c r="K34">
        <v>100.68</v>
      </c>
      <c r="L34">
        <v>0.81</v>
      </c>
      <c r="M34">
        <v>2.96</v>
      </c>
      <c r="N34" s="135">
        <v>26.98</v>
      </c>
      <c r="O34" s="135">
        <v>26.98</v>
      </c>
      <c r="P34" s="135">
        <v>26.99</v>
      </c>
      <c r="Q34">
        <v>1.1399999999999999</v>
      </c>
      <c r="R34">
        <v>24.02</v>
      </c>
      <c r="S34">
        <v>1.57</v>
      </c>
      <c r="T34">
        <v>12.1</v>
      </c>
      <c r="U34">
        <v>4.03</v>
      </c>
      <c r="V34">
        <v>4.04</v>
      </c>
      <c r="W34">
        <v>11.06</v>
      </c>
      <c r="X34">
        <v>2.21</v>
      </c>
      <c r="Y34">
        <v>2.94</v>
      </c>
      <c r="Z34">
        <v>6.5</v>
      </c>
      <c r="AA34">
        <v>2.74</v>
      </c>
      <c r="AB34">
        <v>1.37</v>
      </c>
    </row>
    <row r="35" spans="1:28">
      <c r="A35" t="s">
        <v>77</v>
      </c>
      <c r="B35" s="75">
        <v>260.07</v>
      </c>
      <c r="C35" s="75">
        <v>86.69</v>
      </c>
      <c r="D35" s="135">
        <f t="shared" si="0"/>
        <v>81.449999999999989</v>
      </c>
      <c r="E35" s="75"/>
      <c r="F35" s="78">
        <v>1.34</v>
      </c>
      <c r="G35" s="78">
        <v>1.34</v>
      </c>
      <c r="H35" s="78">
        <v>1.37</v>
      </c>
      <c r="I35">
        <v>116.72</v>
      </c>
      <c r="J35">
        <v>270.31</v>
      </c>
      <c r="K35">
        <v>100.68</v>
      </c>
      <c r="L35">
        <v>0.81</v>
      </c>
      <c r="M35">
        <v>2.9</v>
      </c>
      <c r="N35" s="135">
        <v>27.15</v>
      </c>
      <c r="O35" s="135">
        <v>27.15</v>
      </c>
      <c r="P35" s="135">
        <v>27.15</v>
      </c>
      <c r="Q35">
        <v>1.1399999999999999</v>
      </c>
      <c r="R35">
        <v>33.75</v>
      </c>
      <c r="S35">
        <v>1.57</v>
      </c>
      <c r="T35">
        <v>11.56</v>
      </c>
      <c r="U35">
        <v>3.85</v>
      </c>
      <c r="V35">
        <v>3.86</v>
      </c>
      <c r="W35">
        <v>29.04</v>
      </c>
      <c r="X35">
        <v>5.81</v>
      </c>
      <c r="Y35">
        <v>4.1100000000000003</v>
      </c>
      <c r="Z35">
        <v>9.24</v>
      </c>
      <c r="AA35">
        <v>5.53</v>
      </c>
      <c r="AB35">
        <v>2.76</v>
      </c>
    </row>
    <row r="36" spans="1:28">
      <c r="A36" t="s">
        <v>78</v>
      </c>
      <c r="B36" s="75">
        <v>260.07</v>
      </c>
      <c r="C36" s="75">
        <v>86.69</v>
      </c>
      <c r="D36" s="135">
        <f t="shared" si="0"/>
        <v>81.449999999999989</v>
      </c>
      <c r="E36" s="75"/>
      <c r="F36" s="78">
        <v>1.68</v>
      </c>
      <c r="G36" s="78">
        <v>1.68</v>
      </c>
      <c r="H36" s="78">
        <v>1.73</v>
      </c>
      <c r="I36">
        <v>116.72</v>
      </c>
      <c r="J36">
        <v>270.31</v>
      </c>
      <c r="K36">
        <v>100.68</v>
      </c>
      <c r="L36">
        <v>0.81</v>
      </c>
      <c r="M36">
        <v>2.9</v>
      </c>
      <c r="N36" s="135">
        <v>27.15</v>
      </c>
      <c r="O36" s="135">
        <v>27.15</v>
      </c>
      <c r="P36" s="135">
        <v>27.15</v>
      </c>
      <c r="Q36">
        <v>1.1399999999999999</v>
      </c>
      <c r="R36">
        <v>44.1</v>
      </c>
      <c r="S36">
        <v>1.57</v>
      </c>
      <c r="T36">
        <v>11.04</v>
      </c>
      <c r="U36">
        <v>3.68</v>
      </c>
      <c r="V36">
        <v>3.68</v>
      </c>
      <c r="W36">
        <v>45.42</v>
      </c>
      <c r="X36">
        <v>9.08</v>
      </c>
      <c r="Y36">
        <v>6.57</v>
      </c>
      <c r="Z36">
        <v>13.9</v>
      </c>
      <c r="AA36">
        <v>8.3699999999999992</v>
      </c>
      <c r="AB36">
        <v>4.18</v>
      </c>
    </row>
    <row r="37" spans="1:28">
      <c r="A37" t="s">
        <v>79</v>
      </c>
      <c r="B37" s="75">
        <v>260.07</v>
      </c>
      <c r="C37" s="75">
        <v>86.69</v>
      </c>
      <c r="D37" s="135">
        <f t="shared" si="0"/>
        <v>81.449999999999989</v>
      </c>
      <c r="E37" s="75"/>
      <c r="F37" s="78">
        <v>3.04</v>
      </c>
      <c r="G37" s="78">
        <v>3.04</v>
      </c>
      <c r="H37" s="78">
        <v>3.11</v>
      </c>
      <c r="I37">
        <v>116.72</v>
      </c>
      <c r="J37">
        <v>270.31</v>
      </c>
      <c r="K37">
        <v>100.68</v>
      </c>
      <c r="L37">
        <v>0.81</v>
      </c>
      <c r="M37">
        <v>2.9</v>
      </c>
      <c r="N37" s="135">
        <v>27.15</v>
      </c>
      <c r="O37" s="135">
        <v>27.15</v>
      </c>
      <c r="P37" s="135">
        <v>27.15</v>
      </c>
      <c r="Q37">
        <v>1.1399999999999999</v>
      </c>
      <c r="R37">
        <v>55.38</v>
      </c>
      <c r="S37">
        <v>1.57</v>
      </c>
      <c r="T37">
        <v>10.53</v>
      </c>
      <c r="U37">
        <v>3.51</v>
      </c>
      <c r="V37">
        <v>3.51</v>
      </c>
      <c r="W37">
        <v>62.39</v>
      </c>
      <c r="X37">
        <v>12.48</v>
      </c>
      <c r="Y37">
        <v>13.17</v>
      </c>
      <c r="Z37">
        <v>18</v>
      </c>
      <c r="AA37">
        <v>11.29</v>
      </c>
      <c r="AB37">
        <v>5.64</v>
      </c>
    </row>
    <row r="38" spans="1:28">
      <c r="A38" t="s">
        <v>80</v>
      </c>
      <c r="B38" s="75">
        <v>260.07</v>
      </c>
      <c r="C38" s="75">
        <v>86.69</v>
      </c>
      <c r="D38" s="135">
        <f t="shared" si="0"/>
        <v>81.449999999999989</v>
      </c>
      <c r="E38" s="75"/>
      <c r="F38" s="78">
        <v>4.49</v>
      </c>
      <c r="G38" s="78">
        <v>4.49</v>
      </c>
      <c r="H38" s="78">
        <v>4.59</v>
      </c>
      <c r="I38">
        <v>116.72</v>
      </c>
      <c r="J38">
        <v>270.31</v>
      </c>
      <c r="K38">
        <v>100.68</v>
      </c>
      <c r="L38">
        <v>0.81</v>
      </c>
      <c r="M38">
        <v>2.9</v>
      </c>
      <c r="N38" s="135">
        <v>27.15</v>
      </c>
      <c r="O38" s="135">
        <v>27.15</v>
      </c>
      <c r="P38" s="135">
        <v>27.15</v>
      </c>
      <c r="Q38">
        <v>1.1399999999999999</v>
      </c>
      <c r="R38">
        <v>67</v>
      </c>
      <c r="S38">
        <v>1.57</v>
      </c>
      <c r="T38">
        <v>11.16</v>
      </c>
      <c r="U38">
        <v>3.72</v>
      </c>
      <c r="V38">
        <v>3.72</v>
      </c>
      <c r="W38">
        <v>80.319999999999993</v>
      </c>
      <c r="X38">
        <v>16.059999999999999</v>
      </c>
      <c r="Y38">
        <v>15.1</v>
      </c>
      <c r="Z38">
        <v>22.26</v>
      </c>
      <c r="AA38">
        <v>14.3</v>
      </c>
      <c r="AB38">
        <v>7.15</v>
      </c>
    </row>
    <row r="39" spans="1:28">
      <c r="A39" t="s">
        <v>81</v>
      </c>
      <c r="B39" s="75">
        <v>260.07</v>
      </c>
      <c r="C39" s="75">
        <v>86.69</v>
      </c>
      <c r="D39" s="135">
        <f t="shared" si="0"/>
        <v>81.449999999999989</v>
      </c>
      <c r="E39" s="75"/>
      <c r="F39" s="78">
        <v>6.39</v>
      </c>
      <c r="G39" s="78">
        <v>6.39</v>
      </c>
      <c r="H39" s="78">
        <v>6.55</v>
      </c>
      <c r="I39">
        <v>116.72</v>
      </c>
      <c r="J39">
        <v>270.31</v>
      </c>
      <c r="K39">
        <v>100.68</v>
      </c>
      <c r="L39">
        <v>0.85</v>
      </c>
      <c r="M39">
        <v>2.9</v>
      </c>
      <c r="N39" s="135">
        <v>27.15</v>
      </c>
      <c r="O39" s="135">
        <v>27.15</v>
      </c>
      <c r="P39" s="135">
        <v>27.15</v>
      </c>
      <c r="Q39">
        <v>1.1399999999999999</v>
      </c>
      <c r="R39">
        <v>70.040000000000006</v>
      </c>
      <c r="S39">
        <v>1.57</v>
      </c>
      <c r="T39">
        <v>11.23</v>
      </c>
      <c r="U39">
        <v>3.74</v>
      </c>
      <c r="V39">
        <v>3.74</v>
      </c>
      <c r="W39">
        <v>99.23</v>
      </c>
      <c r="X39">
        <v>19.850000000000001</v>
      </c>
      <c r="Y39">
        <v>17.850000000000001</v>
      </c>
      <c r="Z39">
        <v>26.44</v>
      </c>
      <c r="AA39">
        <v>17.440000000000001</v>
      </c>
      <c r="AB39">
        <v>8.7200000000000006</v>
      </c>
    </row>
    <row r="40" spans="1:28">
      <c r="A40" t="s">
        <v>82</v>
      </c>
      <c r="B40" s="75">
        <v>260.07</v>
      </c>
      <c r="C40" s="75">
        <v>86.69</v>
      </c>
      <c r="D40" s="135">
        <f t="shared" si="0"/>
        <v>81.449999999999989</v>
      </c>
      <c r="E40" s="75"/>
      <c r="F40" s="78">
        <v>7.77</v>
      </c>
      <c r="G40" s="78">
        <v>7.77</v>
      </c>
      <c r="H40" s="78">
        <v>7.98</v>
      </c>
      <c r="I40">
        <v>116.72</v>
      </c>
      <c r="J40">
        <v>270.31</v>
      </c>
      <c r="K40">
        <v>100.68</v>
      </c>
      <c r="L40">
        <v>0.85</v>
      </c>
      <c r="M40">
        <v>2.5099999999999998</v>
      </c>
      <c r="N40" s="135">
        <v>27.15</v>
      </c>
      <c r="O40" s="135">
        <v>27.15</v>
      </c>
      <c r="P40" s="135">
        <v>27.15</v>
      </c>
      <c r="Q40">
        <v>1.1399999999999999</v>
      </c>
      <c r="R40">
        <v>78.59</v>
      </c>
      <c r="S40">
        <v>1.57</v>
      </c>
      <c r="T40">
        <v>11.3</v>
      </c>
      <c r="U40">
        <v>3.77</v>
      </c>
      <c r="V40">
        <v>3.76</v>
      </c>
      <c r="W40">
        <v>136.01</v>
      </c>
      <c r="X40">
        <v>27.2</v>
      </c>
      <c r="Y40">
        <v>21.83</v>
      </c>
      <c r="Z40">
        <v>30.86</v>
      </c>
      <c r="AA40">
        <v>20.57</v>
      </c>
      <c r="AB40">
        <v>10.29</v>
      </c>
    </row>
    <row r="41" spans="1:28">
      <c r="A41" t="s">
        <v>83</v>
      </c>
      <c r="B41" s="75">
        <v>260.07</v>
      </c>
      <c r="C41" s="75">
        <v>86.69</v>
      </c>
      <c r="D41" s="135">
        <f t="shared" si="0"/>
        <v>81.449999999999989</v>
      </c>
      <c r="E41" s="75"/>
      <c r="F41" s="78">
        <v>8.9</v>
      </c>
      <c r="G41" s="78">
        <v>8.9</v>
      </c>
      <c r="H41" s="78">
        <v>9.1199999999999992</v>
      </c>
      <c r="I41">
        <v>116.72</v>
      </c>
      <c r="J41">
        <v>270.31</v>
      </c>
      <c r="K41">
        <v>100.68</v>
      </c>
      <c r="L41">
        <v>0.85</v>
      </c>
      <c r="M41">
        <v>2.52</v>
      </c>
      <c r="N41" s="135">
        <v>27.15</v>
      </c>
      <c r="O41" s="135">
        <v>27.15</v>
      </c>
      <c r="P41" s="135">
        <v>27.15</v>
      </c>
      <c r="Q41">
        <v>1.1399999999999999</v>
      </c>
      <c r="R41">
        <v>87.23</v>
      </c>
      <c r="S41">
        <v>1.57</v>
      </c>
      <c r="T41">
        <v>11.39</v>
      </c>
      <c r="U41">
        <v>3.8</v>
      </c>
      <c r="V41">
        <v>3.79</v>
      </c>
      <c r="W41">
        <v>154.63</v>
      </c>
      <c r="X41">
        <v>30.93</v>
      </c>
      <c r="Y41">
        <v>25.66</v>
      </c>
      <c r="Z41">
        <v>34.51</v>
      </c>
      <c r="AA41">
        <v>23.6</v>
      </c>
      <c r="AB41">
        <v>11.81</v>
      </c>
    </row>
    <row r="42" spans="1:28">
      <c r="A42" t="s">
        <v>84</v>
      </c>
      <c r="B42" s="75">
        <v>260.07</v>
      </c>
      <c r="C42" s="75">
        <v>86.69</v>
      </c>
      <c r="D42" s="135">
        <f t="shared" si="0"/>
        <v>81.449999999999989</v>
      </c>
      <c r="E42" s="75"/>
      <c r="F42" s="78">
        <v>10.9</v>
      </c>
      <c r="G42" s="78">
        <v>10.9</v>
      </c>
      <c r="H42" s="78">
        <v>11.17</v>
      </c>
      <c r="I42">
        <v>116.72</v>
      </c>
      <c r="J42">
        <v>270.31</v>
      </c>
      <c r="K42">
        <v>100.68</v>
      </c>
      <c r="L42">
        <v>0.85</v>
      </c>
      <c r="M42">
        <v>2.38</v>
      </c>
      <c r="N42" s="135">
        <v>27.15</v>
      </c>
      <c r="O42" s="135">
        <v>27.15</v>
      </c>
      <c r="P42" s="135">
        <v>27.15</v>
      </c>
      <c r="Q42">
        <v>1.1399999999999999</v>
      </c>
      <c r="R42">
        <v>95.13</v>
      </c>
      <c r="S42">
        <v>1.57</v>
      </c>
      <c r="T42">
        <v>11.38</v>
      </c>
      <c r="U42">
        <v>3.79</v>
      </c>
      <c r="V42">
        <v>3.8</v>
      </c>
      <c r="W42">
        <v>172.39</v>
      </c>
      <c r="X42">
        <v>34.479999999999997</v>
      </c>
      <c r="Y42">
        <v>29.21</v>
      </c>
      <c r="Z42">
        <v>36.46</v>
      </c>
      <c r="AA42">
        <v>26.51</v>
      </c>
      <c r="AB42">
        <v>13.26</v>
      </c>
    </row>
    <row r="43" spans="1:28">
      <c r="A43" t="s">
        <v>85</v>
      </c>
      <c r="B43" s="75">
        <v>260.07</v>
      </c>
      <c r="C43" s="75">
        <v>86.69</v>
      </c>
      <c r="D43" s="135">
        <f t="shared" si="0"/>
        <v>81.449999999999989</v>
      </c>
      <c r="E43" s="75"/>
      <c r="F43" s="78">
        <v>11.88</v>
      </c>
      <c r="G43" s="78">
        <v>11.88</v>
      </c>
      <c r="H43" s="78">
        <v>12.18</v>
      </c>
      <c r="I43">
        <v>116.72</v>
      </c>
      <c r="J43">
        <v>270.31</v>
      </c>
      <c r="K43">
        <v>100.68</v>
      </c>
      <c r="L43">
        <v>0.85</v>
      </c>
      <c r="M43">
        <v>2.46</v>
      </c>
      <c r="N43" s="135">
        <v>27.15</v>
      </c>
      <c r="O43" s="135">
        <v>27.15</v>
      </c>
      <c r="P43" s="135">
        <v>27.15</v>
      </c>
      <c r="Q43">
        <v>1.07</v>
      </c>
      <c r="R43">
        <v>100.93</v>
      </c>
      <c r="S43">
        <v>1.61</v>
      </c>
      <c r="T43">
        <v>11.21</v>
      </c>
      <c r="U43">
        <v>3.74</v>
      </c>
      <c r="V43">
        <v>3.73</v>
      </c>
      <c r="W43">
        <v>188.68</v>
      </c>
      <c r="X43">
        <v>37.729999999999997</v>
      </c>
      <c r="Y43">
        <v>32.520000000000003</v>
      </c>
      <c r="Z43">
        <v>38.450000000000003</v>
      </c>
      <c r="AA43">
        <v>29.28</v>
      </c>
      <c r="AB43">
        <v>14.65</v>
      </c>
    </row>
    <row r="44" spans="1:28">
      <c r="A44" t="s">
        <v>86</v>
      </c>
      <c r="B44" s="75">
        <v>260.07</v>
      </c>
      <c r="C44" s="75">
        <v>86.69</v>
      </c>
      <c r="D44" s="135">
        <f t="shared" si="0"/>
        <v>81.449999999999989</v>
      </c>
      <c r="E44" s="75"/>
      <c r="F44" s="78">
        <v>12.75</v>
      </c>
      <c r="G44" s="78">
        <v>12.75</v>
      </c>
      <c r="H44" s="78">
        <v>13.07</v>
      </c>
      <c r="I44">
        <v>116.72</v>
      </c>
      <c r="J44">
        <v>270.31</v>
      </c>
      <c r="K44">
        <v>100.68</v>
      </c>
      <c r="L44">
        <v>0.85</v>
      </c>
      <c r="M44">
        <v>2.36</v>
      </c>
      <c r="N44" s="135">
        <v>27.15</v>
      </c>
      <c r="O44" s="135">
        <v>27.15</v>
      </c>
      <c r="P44" s="135">
        <v>27.15</v>
      </c>
      <c r="Q44">
        <v>1.07</v>
      </c>
      <c r="R44">
        <v>107.34</v>
      </c>
      <c r="S44">
        <v>1.61</v>
      </c>
      <c r="T44">
        <v>11.14</v>
      </c>
      <c r="U44">
        <v>3.71</v>
      </c>
      <c r="V44">
        <v>3.71</v>
      </c>
      <c r="W44">
        <v>203.46</v>
      </c>
      <c r="X44">
        <v>40.69</v>
      </c>
      <c r="Y44">
        <v>35.090000000000003</v>
      </c>
      <c r="Z44">
        <v>40.22</v>
      </c>
      <c r="AA44">
        <v>31.92</v>
      </c>
      <c r="AB44">
        <v>15.96</v>
      </c>
    </row>
    <row r="45" spans="1:28">
      <c r="A45" t="s">
        <v>87</v>
      </c>
      <c r="B45" s="75">
        <v>260.07</v>
      </c>
      <c r="C45" s="75">
        <v>86.69</v>
      </c>
      <c r="D45" s="135">
        <f t="shared" si="0"/>
        <v>81.449999999999989</v>
      </c>
      <c r="E45" s="75"/>
      <c r="F45" s="78">
        <v>13.53</v>
      </c>
      <c r="G45" s="78">
        <v>13.53</v>
      </c>
      <c r="H45" s="78">
        <v>13.87</v>
      </c>
      <c r="I45">
        <v>116.72</v>
      </c>
      <c r="J45">
        <v>270.31</v>
      </c>
      <c r="K45">
        <v>100.68</v>
      </c>
      <c r="L45">
        <v>0.81</v>
      </c>
      <c r="M45">
        <v>2.44</v>
      </c>
      <c r="N45" s="135">
        <v>27.15</v>
      </c>
      <c r="O45" s="135">
        <v>27.15</v>
      </c>
      <c r="P45" s="135">
        <v>27.15</v>
      </c>
      <c r="Q45">
        <v>1.07</v>
      </c>
      <c r="R45">
        <v>103.55</v>
      </c>
      <c r="S45">
        <v>1.61</v>
      </c>
      <c r="T45">
        <v>10.91</v>
      </c>
      <c r="U45">
        <v>3.64</v>
      </c>
      <c r="V45">
        <v>3.63</v>
      </c>
      <c r="W45">
        <v>218.43</v>
      </c>
      <c r="X45">
        <v>43.69</v>
      </c>
      <c r="Y45">
        <v>38.6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260.07</v>
      </c>
      <c r="C46" s="75">
        <v>86.69</v>
      </c>
      <c r="D46" s="135">
        <f t="shared" si="0"/>
        <v>81.449999999999989</v>
      </c>
      <c r="E46" s="75"/>
      <c r="F46" s="78">
        <v>14.23</v>
      </c>
      <c r="G46" s="78">
        <v>14.23</v>
      </c>
      <c r="H46" s="78">
        <v>14.59</v>
      </c>
      <c r="I46">
        <v>116.72</v>
      </c>
      <c r="J46">
        <v>270.31</v>
      </c>
      <c r="K46">
        <v>100.68</v>
      </c>
      <c r="L46">
        <v>0.81</v>
      </c>
      <c r="M46">
        <v>2.37</v>
      </c>
      <c r="N46" s="135">
        <v>27.15</v>
      </c>
      <c r="O46" s="135">
        <v>27.15</v>
      </c>
      <c r="P46" s="135">
        <v>27.15</v>
      </c>
      <c r="Q46">
        <v>1.07</v>
      </c>
      <c r="R46">
        <v>109.12</v>
      </c>
      <c r="S46">
        <v>1.61</v>
      </c>
      <c r="T46">
        <v>10.87</v>
      </c>
      <c r="U46">
        <v>3.62</v>
      </c>
      <c r="V46">
        <v>3.63</v>
      </c>
      <c r="W46">
        <v>232.29</v>
      </c>
      <c r="X46">
        <v>46.46</v>
      </c>
      <c r="Y46">
        <v>40.909999999999997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260.07</v>
      </c>
      <c r="C47" s="75">
        <v>86.69</v>
      </c>
      <c r="D47" s="135">
        <f t="shared" si="0"/>
        <v>81.449999999999989</v>
      </c>
      <c r="E47" s="75"/>
      <c r="F47" s="78">
        <v>14.82</v>
      </c>
      <c r="G47" s="78">
        <v>14.82</v>
      </c>
      <c r="H47" s="78">
        <v>15.2</v>
      </c>
      <c r="I47">
        <v>116.72</v>
      </c>
      <c r="J47">
        <v>270.31</v>
      </c>
      <c r="K47">
        <v>100.68</v>
      </c>
      <c r="L47">
        <v>0.81</v>
      </c>
      <c r="M47">
        <v>2.46</v>
      </c>
      <c r="N47" s="135">
        <v>27.15</v>
      </c>
      <c r="O47" s="135">
        <v>27.15</v>
      </c>
      <c r="P47" s="135">
        <v>27.15</v>
      </c>
      <c r="Q47">
        <v>1.07</v>
      </c>
      <c r="R47">
        <v>111.02</v>
      </c>
      <c r="S47">
        <v>1.66</v>
      </c>
      <c r="T47">
        <v>10.88</v>
      </c>
      <c r="U47">
        <v>3.63</v>
      </c>
      <c r="V47">
        <v>3.62</v>
      </c>
      <c r="W47">
        <v>242.3</v>
      </c>
      <c r="X47">
        <v>48.46</v>
      </c>
      <c r="Y47">
        <v>43.13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260.07</v>
      </c>
      <c r="C48" s="75">
        <v>86.69</v>
      </c>
      <c r="D48" s="135">
        <f t="shared" si="0"/>
        <v>81.449999999999989</v>
      </c>
      <c r="E48" s="75"/>
      <c r="F48" s="78">
        <v>15.34</v>
      </c>
      <c r="G48" s="78">
        <v>15.34</v>
      </c>
      <c r="H48" s="78">
        <v>15.72</v>
      </c>
      <c r="I48">
        <v>116.72</v>
      </c>
      <c r="J48">
        <v>270.31</v>
      </c>
      <c r="K48">
        <v>100.68</v>
      </c>
      <c r="L48">
        <v>0.81</v>
      </c>
      <c r="M48">
        <v>2.38</v>
      </c>
      <c r="N48" s="135">
        <v>27.15</v>
      </c>
      <c r="O48" s="135">
        <v>27.15</v>
      </c>
      <c r="P48" s="135">
        <v>27.15</v>
      </c>
      <c r="Q48">
        <v>1.07</v>
      </c>
      <c r="R48">
        <v>111.17</v>
      </c>
      <c r="S48">
        <v>1.66</v>
      </c>
      <c r="T48">
        <v>10.83</v>
      </c>
      <c r="U48">
        <v>3.61</v>
      </c>
      <c r="V48">
        <v>3.61</v>
      </c>
      <c r="W48">
        <v>247.57</v>
      </c>
      <c r="X48">
        <v>49.51</v>
      </c>
      <c r="Y48">
        <v>45.12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260.07</v>
      </c>
      <c r="C49" s="75">
        <v>86.69</v>
      </c>
      <c r="D49" s="135">
        <f t="shared" si="0"/>
        <v>81.449999999999989</v>
      </c>
      <c r="E49" s="75"/>
      <c r="F49" s="78">
        <v>15.79</v>
      </c>
      <c r="G49" s="78">
        <v>15.79</v>
      </c>
      <c r="H49" s="78">
        <v>16.190000000000001</v>
      </c>
      <c r="I49">
        <v>116.72</v>
      </c>
      <c r="J49">
        <v>270.31</v>
      </c>
      <c r="K49">
        <v>100.68</v>
      </c>
      <c r="L49">
        <v>0.81</v>
      </c>
      <c r="M49">
        <v>2.41</v>
      </c>
      <c r="N49" s="135">
        <v>27.15</v>
      </c>
      <c r="O49" s="135">
        <v>27.15</v>
      </c>
      <c r="P49" s="135">
        <v>27.15</v>
      </c>
      <c r="Q49">
        <v>1.07</v>
      </c>
      <c r="R49">
        <v>111.22</v>
      </c>
      <c r="S49">
        <v>1.66</v>
      </c>
      <c r="T49">
        <v>10.74</v>
      </c>
      <c r="U49">
        <v>3.58</v>
      </c>
      <c r="V49">
        <v>3.58</v>
      </c>
      <c r="W49">
        <v>249</v>
      </c>
      <c r="X49">
        <v>49.8</v>
      </c>
      <c r="Y49">
        <v>46.87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260.07</v>
      </c>
      <c r="C50" s="75">
        <v>86.69</v>
      </c>
      <c r="D50" s="135">
        <f t="shared" si="0"/>
        <v>81.449999999999989</v>
      </c>
      <c r="E50" s="75"/>
      <c r="F50" s="78">
        <v>16.12</v>
      </c>
      <c r="G50" s="78">
        <v>16.12</v>
      </c>
      <c r="H50" s="78">
        <v>16.52</v>
      </c>
      <c r="I50">
        <v>116.72</v>
      </c>
      <c r="J50">
        <v>270.31</v>
      </c>
      <c r="K50">
        <v>100.68</v>
      </c>
      <c r="L50">
        <v>0.81</v>
      </c>
      <c r="M50">
        <v>2.4300000000000002</v>
      </c>
      <c r="N50" s="135">
        <v>27.15</v>
      </c>
      <c r="O50" s="135">
        <v>27.15</v>
      </c>
      <c r="P50" s="135">
        <v>27.15</v>
      </c>
      <c r="Q50">
        <v>1.07</v>
      </c>
      <c r="R50">
        <v>111.2</v>
      </c>
      <c r="S50">
        <v>1.66</v>
      </c>
      <c r="T50">
        <v>10.51</v>
      </c>
      <c r="U50">
        <v>3.5</v>
      </c>
      <c r="V50">
        <v>3.5</v>
      </c>
      <c r="W50">
        <v>250</v>
      </c>
      <c r="X50">
        <v>50</v>
      </c>
      <c r="Y50">
        <v>48.35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260.07</v>
      </c>
      <c r="C51" s="75">
        <v>86.69</v>
      </c>
      <c r="D51" s="135">
        <f t="shared" si="0"/>
        <v>81.449999999999989</v>
      </c>
      <c r="E51" s="75"/>
      <c r="F51" s="78">
        <v>16.45</v>
      </c>
      <c r="G51" s="78">
        <v>16.45</v>
      </c>
      <c r="H51" s="78">
        <v>16.86</v>
      </c>
      <c r="I51">
        <v>116.72</v>
      </c>
      <c r="J51">
        <v>270.31</v>
      </c>
      <c r="K51">
        <v>100.68</v>
      </c>
      <c r="L51">
        <v>0.81</v>
      </c>
      <c r="M51">
        <v>2.4300000000000002</v>
      </c>
      <c r="N51" s="135">
        <v>27.15</v>
      </c>
      <c r="O51" s="135">
        <v>27.15</v>
      </c>
      <c r="P51" s="135">
        <v>27.15</v>
      </c>
      <c r="Q51">
        <v>1.07</v>
      </c>
      <c r="R51">
        <v>129.16</v>
      </c>
      <c r="S51">
        <v>1.71</v>
      </c>
      <c r="T51">
        <v>10.62</v>
      </c>
      <c r="U51">
        <v>3.54</v>
      </c>
      <c r="V51">
        <v>3.54</v>
      </c>
      <c r="W51">
        <v>250</v>
      </c>
      <c r="X51">
        <v>50</v>
      </c>
      <c r="Y51">
        <v>48.51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260.07</v>
      </c>
      <c r="C52" s="75">
        <v>86.69</v>
      </c>
      <c r="D52" s="135">
        <f t="shared" si="0"/>
        <v>81.449999999999989</v>
      </c>
      <c r="E52" s="75"/>
      <c r="F52" s="78">
        <v>16.649999999999999</v>
      </c>
      <c r="G52" s="78">
        <v>16.649999999999999</v>
      </c>
      <c r="H52" s="78">
        <v>17.07</v>
      </c>
      <c r="I52">
        <v>116.72</v>
      </c>
      <c r="J52">
        <v>270.31</v>
      </c>
      <c r="K52">
        <v>100.68</v>
      </c>
      <c r="L52">
        <v>0.81</v>
      </c>
      <c r="M52">
        <v>2.35</v>
      </c>
      <c r="N52" s="135">
        <v>27.15</v>
      </c>
      <c r="O52" s="135">
        <v>27.15</v>
      </c>
      <c r="P52" s="135">
        <v>27.15</v>
      </c>
      <c r="Q52">
        <v>1.07</v>
      </c>
      <c r="R52">
        <v>128.02000000000001</v>
      </c>
      <c r="S52">
        <v>1.71</v>
      </c>
      <c r="T52">
        <v>10.74</v>
      </c>
      <c r="U52">
        <v>3.58</v>
      </c>
      <c r="V52">
        <v>3.57</v>
      </c>
      <c r="W52">
        <v>250</v>
      </c>
      <c r="X52">
        <v>50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260.07</v>
      </c>
      <c r="C53" s="75">
        <v>86.69</v>
      </c>
      <c r="D53" s="135">
        <f t="shared" si="0"/>
        <v>81.449999999999989</v>
      </c>
      <c r="E53" s="75"/>
      <c r="F53" s="78">
        <v>16.79</v>
      </c>
      <c r="G53" s="78">
        <v>16.79</v>
      </c>
      <c r="H53" s="78">
        <v>17.2</v>
      </c>
      <c r="I53">
        <v>116.72</v>
      </c>
      <c r="J53">
        <v>270.31</v>
      </c>
      <c r="K53">
        <v>100.68</v>
      </c>
      <c r="L53">
        <v>0.81</v>
      </c>
      <c r="M53">
        <v>2.37</v>
      </c>
      <c r="N53" s="135">
        <v>27.15</v>
      </c>
      <c r="O53" s="135">
        <v>27.15</v>
      </c>
      <c r="P53" s="135">
        <v>27.15</v>
      </c>
      <c r="Q53">
        <v>1.07</v>
      </c>
      <c r="R53">
        <v>126.3</v>
      </c>
      <c r="S53">
        <v>1.71</v>
      </c>
      <c r="T53">
        <v>10.95</v>
      </c>
      <c r="U53">
        <v>3.65</v>
      </c>
      <c r="V53">
        <v>3.64</v>
      </c>
      <c r="W53">
        <v>250</v>
      </c>
      <c r="X53">
        <v>50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260.07</v>
      </c>
      <c r="C54" s="75">
        <v>86.69</v>
      </c>
      <c r="D54" s="135">
        <f t="shared" si="0"/>
        <v>81.449999999999989</v>
      </c>
      <c r="E54" s="75"/>
      <c r="F54" s="78">
        <v>16.84</v>
      </c>
      <c r="G54" s="78">
        <v>16.84</v>
      </c>
      <c r="H54" s="78">
        <v>17.260000000000002</v>
      </c>
      <c r="I54">
        <v>103.78</v>
      </c>
      <c r="J54">
        <v>270.31</v>
      </c>
      <c r="K54">
        <v>100.68</v>
      </c>
      <c r="L54">
        <v>0.81</v>
      </c>
      <c r="M54">
        <v>2.34</v>
      </c>
      <c r="N54" s="135">
        <v>27.15</v>
      </c>
      <c r="O54" s="135">
        <v>27.15</v>
      </c>
      <c r="P54" s="135">
        <v>27.15</v>
      </c>
      <c r="Q54">
        <v>1.07</v>
      </c>
      <c r="R54">
        <v>123.64</v>
      </c>
      <c r="S54">
        <v>1.71</v>
      </c>
      <c r="T54">
        <v>11.04</v>
      </c>
      <c r="U54">
        <v>3.68</v>
      </c>
      <c r="V54">
        <v>3.67</v>
      </c>
      <c r="W54">
        <v>250</v>
      </c>
      <c r="X54">
        <v>50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260.07</v>
      </c>
      <c r="C55" s="75">
        <v>86.69</v>
      </c>
      <c r="D55" s="135">
        <f t="shared" si="0"/>
        <v>81.449999999999989</v>
      </c>
      <c r="E55" s="75"/>
      <c r="F55" s="78">
        <v>16.829999999999998</v>
      </c>
      <c r="G55" s="78">
        <v>16.829999999999998</v>
      </c>
      <c r="H55" s="78">
        <v>17.25</v>
      </c>
      <c r="I55">
        <v>66.040000000000006</v>
      </c>
      <c r="J55">
        <v>270.31</v>
      </c>
      <c r="K55">
        <v>100.68</v>
      </c>
      <c r="L55">
        <v>0.85</v>
      </c>
      <c r="M55">
        <v>2.34</v>
      </c>
      <c r="N55" s="135">
        <v>27.15</v>
      </c>
      <c r="O55" s="135">
        <v>27.15</v>
      </c>
      <c r="P55" s="135">
        <v>27.15</v>
      </c>
      <c r="Q55">
        <v>1.1399999999999999</v>
      </c>
      <c r="R55">
        <v>120.01</v>
      </c>
      <c r="S55">
        <v>1.71</v>
      </c>
      <c r="T55">
        <v>11.35</v>
      </c>
      <c r="U55">
        <v>3.78</v>
      </c>
      <c r="V55">
        <v>3.78</v>
      </c>
      <c r="W55">
        <v>250</v>
      </c>
      <c r="X55">
        <v>50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260.07</v>
      </c>
      <c r="C56" s="75">
        <v>86.69</v>
      </c>
      <c r="D56" s="135">
        <f t="shared" si="0"/>
        <v>81.449999999999989</v>
      </c>
      <c r="E56" s="75"/>
      <c r="F56" s="78">
        <v>16.72</v>
      </c>
      <c r="G56" s="78">
        <v>16.72</v>
      </c>
      <c r="H56" s="78">
        <v>17.13</v>
      </c>
      <c r="I56">
        <v>66.040000000000006</v>
      </c>
      <c r="J56">
        <v>270.31</v>
      </c>
      <c r="K56">
        <v>100.68</v>
      </c>
      <c r="L56">
        <v>0.85</v>
      </c>
      <c r="M56">
        <v>2.35</v>
      </c>
      <c r="N56" s="135">
        <v>27.15</v>
      </c>
      <c r="O56" s="135">
        <v>27.15</v>
      </c>
      <c r="P56" s="135">
        <v>27.15</v>
      </c>
      <c r="Q56">
        <v>1.1399999999999999</v>
      </c>
      <c r="R56">
        <v>116.43</v>
      </c>
      <c r="S56">
        <v>1.71</v>
      </c>
      <c r="T56">
        <v>11.46</v>
      </c>
      <c r="U56">
        <v>3.82</v>
      </c>
      <c r="V56">
        <v>3.81</v>
      </c>
      <c r="W56">
        <v>250</v>
      </c>
      <c r="X56">
        <v>50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260.07</v>
      </c>
      <c r="C57" s="75">
        <v>86.69</v>
      </c>
      <c r="D57" s="135">
        <f t="shared" si="0"/>
        <v>81.449999999999989</v>
      </c>
      <c r="E57" s="75"/>
      <c r="F57" s="78">
        <v>16.54</v>
      </c>
      <c r="G57" s="78">
        <v>16.54</v>
      </c>
      <c r="H57" s="78">
        <v>16.95</v>
      </c>
      <c r="I57">
        <v>66.040000000000006</v>
      </c>
      <c r="J57">
        <v>270.31</v>
      </c>
      <c r="K57">
        <v>100.68</v>
      </c>
      <c r="L57">
        <v>0.85</v>
      </c>
      <c r="M57">
        <v>2.82</v>
      </c>
      <c r="N57" s="135">
        <v>27.15</v>
      </c>
      <c r="O57" s="135">
        <v>27.15</v>
      </c>
      <c r="P57" s="135">
        <v>27.15</v>
      </c>
      <c r="Q57">
        <v>1.1399999999999999</v>
      </c>
      <c r="R57">
        <v>110.88</v>
      </c>
      <c r="S57">
        <v>1.71</v>
      </c>
      <c r="T57">
        <v>11.6</v>
      </c>
      <c r="U57">
        <v>3.87</v>
      </c>
      <c r="V57">
        <v>3.86</v>
      </c>
      <c r="W57">
        <v>250</v>
      </c>
      <c r="X57">
        <v>50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260.07</v>
      </c>
      <c r="C58" s="75">
        <v>86.69</v>
      </c>
      <c r="D58" s="135">
        <f t="shared" si="0"/>
        <v>81.449999999999989</v>
      </c>
      <c r="E58" s="75"/>
      <c r="F58" s="78">
        <v>16.190000000000001</v>
      </c>
      <c r="G58" s="78">
        <v>16.190000000000001</v>
      </c>
      <c r="H58" s="78">
        <v>16.59</v>
      </c>
      <c r="I58">
        <v>66.040000000000006</v>
      </c>
      <c r="J58">
        <v>270.31</v>
      </c>
      <c r="K58">
        <v>100.68</v>
      </c>
      <c r="L58">
        <v>0.85</v>
      </c>
      <c r="M58">
        <v>3.53</v>
      </c>
      <c r="N58" s="135">
        <v>27.15</v>
      </c>
      <c r="O58" s="135">
        <v>27.15</v>
      </c>
      <c r="P58" s="135">
        <v>27.15</v>
      </c>
      <c r="Q58">
        <v>1.1399999999999999</v>
      </c>
      <c r="R58">
        <v>104.54</v>
      </c>
      <c r="S58">
        <v>1.71</v>
      </c>
      <c r="T58">
        <v>11.7</v>
      </c>
      <c r="U58">
        <v>3.9</v>
      </c>
      <c r="V58">
        <v>3.9</v>
      </c>
      <c r="W58">
        <v>250</v>
      </c>
      <c r="X58">
        <v>50</v>
      </c>
      <c r="Y58">
        <v>48.59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260.07</v>
      </c>
      <c r="C59" s="75">
        <v>86.69</v>
      </c>
      <c r="D59" s="135">
        <f t="shared" si="0"/>
        <v>81.449999999999989</v>
      </c>
      <c r="E59" s="75"/>
      <c r="F59" s="78">
        <v>15.78</v>
      </c>
      <c r="G59" s="78">
        <v>15.78</v>
      </c>
      <c r="H59" s="78">
        <v>16.18</v>
      </c>
      <c r="I59">
        <v>66.040000000000006</v>
      </c>
      <c r="J59">
        <v>270.31</v>
      </c>
      <c r="K59">
        <v>100.68</v>
      </c>
      <c r="L59">
        <v>0.85</v>
      </c>
      <c r="M59">
        <v>7.42</v>
      </c>
      <c r="N59" s="135">
        <v>27.15</v>
      </c>
      <c r="O59" s="135">
        <v>27.15</v>
      </c>
      <c r="P59" s="135">
        <v>27.15</v>
      </c>
      <c r="Q59">
        <v>1.1399999999999999</v>
      </c>
      <c r="R59">
        <v>98.62</v>
      </c>
      <c r="S59">
        <v>1.66</v>
      </c>
      <c r="T59">
        <v>12.11</v>
      </c>
      <c r="U59">
        <v>4.04</v>
      </c>
      <c r="V59">
        <v>4.0199999999999996</v>
      </c>
      <c r="W59">
        <v>250</v>
      </c>
      <c r="X59">
        <v>50</v>
      </c>
      <c r="Y59">
        <v>47.32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260.07</v>
      </c>
      <c r="C60" s="75">
        <v>86.69</v>
      </c>
      <c r="D60" s="135">
        <f t="shared" si="0"/>
        <v>81.449999999999989</v>
      </c>
      <c r="E60" s="75"/>
      <c r="F60" s="78">
        <v>15.36</v>
      </c>
      <c r="G60" s="78">
        <v>15.36</v>
      </c>
      <c r="H60" s="78">
        <v>15.75</v>
      </c>
      <c r="I60">
        <v>66.040000000000006</v>
      </c>
      <c r="J60">
        <v>270.31</v>
      </c>
      <c r="K60">
        <v>100.68</v>
      </c>
      <c r="L60">
        <v>0.85</v>
      </c>
      <c r="M60">
        <v>7.96</v>
      </c>
      <c r="N60" s="135">
        <v>27.15</v>
      </c>
      <c r="O60" s="135">
        <v>27.15</v>
      </c>
      <c r="P60" s="135">
        <v>27.15</v>
      </c>
      <c r="Q60">
        <v>1.1399999999999999</v>
      </c>
      <c r="R60">
        <v>92.5</v>
      </c>
      <c r="S60">
        <v>1.66</v>
      </c>
      <c r="T60">
        <v>12.57</v>
      </c>
      <c r="U60">
        <v>4.1900000000000004</v>
      </c>
      <c r="V60">
        <v>4.1900000000000004</v>
      </c>
      <c r="W60">
        <v>247.28</v>
      </c>
      <c r="X60">
        <v>49.45</v>
      </c>
      <c r="Y60">
        <v>46.22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260.07</v>
      </c>
      <c r="C61" s="75">
        <v>86.69</v>
      </c>
      <c r="D61" s="135">
        <f t="shared" si="0"/>
        <v>81.449999999999989</v>
      </c>
      <c r="E61" s="75"/>
      <c r="F61" s="78">
        <v>14.79</v>
      </c>
      <c r="G61" s="78">
        <v>14.79</v>
      </c>
      <c r="H61" s="78">
        <v>15.16</v>
      </c>
      <c r="I61">
        <v>66.040000000000006</v>
      </c>
      <c r="J61">
        <v>270.31</v>
      </c>
      <c r="K61">
        <v>100.68</v>
      </c>
      <c r="L61">
        <v>0.85</v>
      </c>
      <c r="M61">
        <v>8.2200000000000006</v>
      </c>
      <c r="N61" s="135">
        <v>27.15</v>
      </c>
      <c r="O61" s="135">
        <v>27.15</v>
      </c>
      <c r="P61" s="135">
        <v>27.15</v>
      </c>
      <c r="Q61">
        <v>1.1399999999999999</v>
      </c>
      <c r="R61">
        <v>86.64</v>
      </c>
      <c r="S61">
        <v>1.66</v>
      </c>
      <c r="T61">
        <v>12.84</v>
      </c>
      <c r="U61">
        <v>4.28</v>
      </c>
      <c r="V61">
        <v>4.2699999999999996</v>
      </c>
      <c r="W61">
        <v>243.19</v>
      </c>
      <c r="X61">
        <v>48.64</v>
      </c>
      <c r="Y61">
        <v>51.54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260.07</v>
      </c>
      <c r="C62" s="75">
        <v>86.69</v>
      </c>
      <c r="D62" s="135">
        <f t="shared" si="0"/>
        <v>81.449999999999989</v>
      </c>
      <c r="E62" s="75"/>
      <c r="F62" s="78">
        <v>14.17</v>
      </c>
      <c r="G62" s="78">
        <v>14.17</v>
      </c>
      <c r="H62" s="78">
        <v>14.52</v>
      </c>
      <c r="I62">
        <v>66.040000000000006</v>
      </c>
      <c r="J62">
        <v>270.31</v>
      </c>
      <c r="K62">
        <v>100.68</v>
      </c>
      <c r="L62">
        <v>0.85</v>
      </c>
      <c r="M62">
        <v>8.56</v>
      </c>
      <c r="N62" s="135">
        <v>27.15</v>
      </c>
      <c r="O62" s="135">
        <v>27.15</v>
      </c>
      <c r="P62" s="135">
        <v>27.15</v>
      </c>
      <c r="Q62">
        <v>1.1399999999999999</v>
      </c>
      <c r="R62">
        <v>79.39</v>
      </c>
      <c r="S62">
        <v>1.66</v>
      </c>
      <c r="T62">
        <v>13.03</v>
      </c>
      <c r="U62">
        <v>4.34</v>
      </c>
      <c r="V62">
        <v>4.3499999999999996</v>
      </c>
      <c r="W62">
        <v>237.06</v>
      </c>
      <c r="X62">
        <v>47.41</v>
      </c>
      <c r="Y62">
        <v>49.61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260.07</v>
      </c>
      <c r="C63" s="75">
        <v>86.69</v>
      </c>
      <c r="D63" s="135">
        <f t="shared" si="0"/>
        <v>81.449999999999989</v>
      </c>
      <c r="E63" s="75"/>
      <c r="F63" s="78">
        <v>13.42</v>
      </c>
      <c r="G63" s="78">
        <v>13.42</v>
      </c>
      <c r="H63" s="78">
        <v>13.75</v>
      </c>
      <c r="I63">
        <v>66.040000000000006</v>
      </c>
      <c r="J63">
        <v>270.31</v>
      </c>
      <c r="K63">
        <v>100.68</v>
      </c>
      <c r="L63">
        <v>0.93</v>
      </c>
      <c r="M63">
        <v>6.86</v>
      </c>
      <c r="N63" s="135">
        <v>27.15</v>
      </c>
      <c r="O63" s="135">
        <v>27.15</v>
      </c>
      <c r="P63" s="135">
        <v>27.15</v>
      </c>
      <c r="Q63">
        <v>1.07</v>
      </c>
      <c r="R63">
        <v>72.31</v>
      </c>
      <c r="S63">
        <v>1.66</v>
      </c>
      <c r="T63">
        <v>13.32</v>
      </c>
      <c r="U63">
        <v>4.4400000000000004</v>
      </c>
      <c r="V63">
        <v>4.4400000000000004</v>
      </c>
      <c r="W63">
        <v>229.25</v>
      </c>
      <c r="X63">
        <v>45.85</v>
      </c>
      <c r="Y63">
        <v>47.33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260.07</v>
      </c>
      <c r="C64" s="75">
        <v>86.69</v>
      </c>
      <c r="D64" s="135">
        <f t="shared" si="0"/>
        <v>81.449999999999989</v>
      </c>
      <c r="E64" s="75"/>
      <c r="F64" s="78">
        <v>12.67</v>
      </c>
      <c r="G64" s="78">
        <v>12.67</v>
      </c>
      <c r="H64" s="78">
        <v>12.98</v>
      </c>
      <c r="I64">
        <v>66.040000000000006</v>
      </c>
      <c r="J64">
        <v>270.31</v>
      </c>
      <c r="K64">
        <v>100.68</v>
      </c>
      <c r="L64">
        <v>0.93</v>
      </c>
      <c r="M64">
        <v>6.88</v>
      </c>
      <c r="N64" s="135">
        <v>27.15</v>
      </c>
      <c r="O64" s="135">
        <v>27.15</v>
      </c>
      <c r="P64" s="135">
        <v>27.15</v>
      </c>
      <c r="Q64">
        <v>1.07</v>
      </c>
      <c r="R64">
        <v>64.11</v>
      </c>
      <c r="S64">
        <v>1.66</v>
      </c>
      <c r="T64">
        <v>13.77</v>
      </c>
      <c r="U64">
        <v>4.59</v>
      </c>
      <c r="V64">
        <v>4.58</v>
      </c>
      <c r="W64">
        <v>218.02</v>
      </c>
      <c r="X64">
        <v>43.6</v>
      </c>
      <c r="Y64">
        <v>44.46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260.07</v>
      </c>
      <c r="C65" s="75">
        <v>73.040000000000006</v>
      </c>
      <c r="D65" s="135">
        <f t="shared" si="0"/>
        <v>81.449999999999989</v>
      </c>
      <c r="E65" s="75"/>
      <c r="F65" s="78">
        <v>11.79</v>
      </c>
      <c r="G65" s="78">
        <v>11.79</v>
      </c>
      <c r="H65" s="78">
        <v>12.08</v>
      </c>
      <c r="I65">
        <v>66.040000000000006</v>
      </c>
      <c r="J65">
        <v>270.31</v>
      </c>
      <c r="K65">
        <v>100.68</v>
      </c>
      <c r="L65">
        <v>0.93</v>
      </c>
      <c r="M65">
        <v>7.08</v>
      </c>
      <c r="N65" s="135">
        <v>27.15</v>
      </c>
      <c r="O65" s="135">
        <v>27.15</v>
      </c>
      <c r="P65" s="135">
        <v>27.15</v>
      </c>
      <c r="Q65">
        <v>1.07</v>
      </c>
      <c r="R65">
        <v>55.58</v>
      </c>
      <c r="S65">
        <v>1.66</v>
      </c>
      <c r="T65">
        <v>14.64</v>
      </c>
      <c r="U65">
        <v>4.88</v>
      </c>
      <c r="V65">
        <v>4.87</v>
      </c>
      <c r="W65">
        <v>203.38</v>
      </c>
      <c r="X65">
        <v>40.68</v>
      </c>
      <c r="Y65">
        <v>41.6</v>
      </c>
      <c r="Z65">
        <v>36.47</v>
      </c>
      <c r="AA65">
        <v>31.45</v>
      </c>
      <c r="AB65">
        <v>15.73</v>
      </c>
    </row>
    <row r="66" spans="1:28">
      <c r="A66" t="s">
        <v>108</v>
      </c>
      <c r="B66" s="75">
        <v>260.07</v>
      </c>
      <c r="C66" s="75">
        <v>73.040000000000006</v>
      </c>
      <c r="D66" s="135">
        <f t="shared" si="0"/>
        <v>81.449999999999989</v>
      </c>
      <c r="E66" s="75"/>
      <c r="F66" s="78">
        <v>10.68</v>
      </c>
      <c r="G66" s="78">
        <v>10.68</v>
      </c>
      <c r="H66" s="78">
        <v>10.95</v>
      </c>
      <c r="I66">
        <v>66.040000000000006</v>
      </c>
      <c r="J66">
        <v>270.31</v>
      </c>
      <c r="K66">
        <v>100.68</v>
      </c>
      <c r="L66">
        <v>0.93</v>
      </c>
      <c r="M66">
        <v>7.19</v>
      </c>
      <c r="N66" s="135">
        <v>27.15</v>
      </c>
      <c r="O66" s="135">
        <v>27.15</v>
      </c>
      <c r="P66" s="135">
        <v>27.15</v>
      </c>
      <c r="Q66">
        <v>1.07</v>
      </c>
      <c r="R66">
        <v>46.63</v>
      </c>
      <c r="S66">
        <v>1.66</v>
      </c>
      <c r="T66">
        <v>14.9</v>
      </c>
      <c r="U66">
        <v>4.97</v>
      </c>
      <c r="V66">
        <v>4.95</v>
      </c>
      <c r="W66">
        <v>187.28</v>
      </c>
      <c r="X66">
        <v>37.450000000000003</v>
      </c>
      <c r="Y66">
        <v>38.69</v>
      </c>
      <c r="Z66">
        <v>34.51</v>
      </c>
      <c r="AA66">
        <v>27.96</v>
      </c>
      <c r="AB66">
        <v>13.98</v>
      </c>
    </row>
    <row r="67" spans="1:28">
      <c r="A67" t="s">
        <v>109</v>
      </c>
      <c r="B67" s="75">
        <v>260.07</v>
      </c>
      <c r="C67" s="75">
        <v>73.040000000000006</v>
      </c>
      <c r="D67" s="135">
        <f t="shared" si="0"/>
        <v>81.45</v>
      </c>
      <c r="E67" s="75"/>
      <c r="F67" s="78">
        <v>9.61</v>
      </c>
      <c r="G67" s="78">
        <v>9.61</v>
      </c>
      <c r="H67" s="78">
        <v>9.85</v>
      </c>
      <c r="I67">
        <v>66.040000000000006</v>
      </c>
      <c r="J67">
        <v>270.31</v>
      </c>
      <c r="K67">
        <v>100.68</v>
      </c>
      <c r="L67">
        <v>0.93</v>
      </c>
      <c r="M67">
        <v>7.25</v>
      </c>
      <c r="N67" s="135">
        <v>27.52</v>
      </c>
      <c r="O67" s="135">
        <v>26.42</v>
      </c>
      <c r="P67" s="135">
        <v>27.51</v>
      </c>
      <c r="Q67">
        <v>1.07</v>
      </c>
      <c r="R67">
        <v>38.25</v>
      </c>
      <c r="S67">
        <v>1.61</v>
      </c>
      <c r="T67">
        <v>15.24</v>
      </c>
      <c r="U67">
        <v>5.08</v>
      </c>
      <c r="V67">
        <v>5.08</v>
      </c>
      <c r="W67">
        <v>170.06</v>
      </c>
      <c r="X67">
        <v>34.01</v>
      </c>
      <c r="Y67">
        <v>35.409999999999997</v>
      </c>
      <c r="Z67">
        <v>31.43</v>
      </c>
      <c r="AA67">
        <v>24.46</v>
      </c>
      <c r="AB67">
        <v>12.23</v>
      </c>
    </row>
    <row r="68" spans="1:28">
      <c r="A68" t="s">
        <v>110</v>
      </c>
      <c r="B68" s="75">
        <v>260.07</v>
      </c>
      <c r="C68" s="75">
        <v>73.040000000000006</v>
      </c>
      <c r="D68" s="135">
        <f t="shared" ref="D68:D98" si="1">N68+O68+P68</f>
        <v>81.449999999999989</v>
      </c>
      <c r="E68" s="75"/>
      <c r="F68" s="78">
        <v>8.5</v>
      </c>
      <c r="G68" s="78">
        <v>8.5</v>
      </c>
      <c r="H68" s="78">
        <v>8.7100000000000009</v>
      </c>
      <c r="I68">
        <v>66.040000000000006</v>
      </c>
      <c r="J68">
        <v>270.31</v>
      </c>
      <c r="K68">
        <v>100.68</v>
      </c>
      <c r="L68">
        <v>0.93</v>
      </c>
      <c r="M68">
        <v>7.49</v>
      </c>
      <c r="N68" s="135">
        <v>29.47</v>
      </c>
      <c r="O68" s="135">
        <v>22.52</v>
      </c>
      <c r="P68" s="135">
        <v>29.46</v>
      </c>
      <c r="Q68">
        <v>1.07</v>
      </c>
      <c r="R68">
        <v>30.31</v>
      </c>
      <c r="S68">
        <v>1.61</v>
      </c>
      <c r="T68">
        <v>15.55</v>
      </c>
      <c r="U68">
        <v>5.18</v>
      </c>
      <c r="V68">
        <v>5.19</v>
      </c>
      <c r="W68">
        <v>151.87</v>
      </c>
      <c r="X68">
        <v>30.37</v>
      </c>
      <c r="Y68">
        <v>31.82</v>
      </c>
      <c r="Z68">
        <v>28.99</v>
      </c>
      <c r="AA68">
        <v>20.88</v>
      </c>
      <c r="AB68">
        <v>10.45</v>
      </c>
    </row>
    <row r="69" spans="1:28">
      <c r="A69" t="s">
        <v>111</v>
      </c>
      <c r="B69" s="75">
        <v>260.07</v>
      </c>
      <c r="C69" s="75">
        <v>73.040000000000006</v>
      </c>
      <c r="D69" s="135">
        <f t="shared" si="1"/>
        <v>80.099999999999994</v>
      </c>
      <c r="E69" s="75"/>
      <c r="F69" s="78">
        <v>7.19</v>
      </c>
      <c r="G69" s="78">
        <v>7.19</v>
      </c>
      <c r="H69" s="78">
        <v>7.38</v>
      </c>
      <c r="I69">
        <v>66.040000000000006</v>
      </c>
      <c r="J69">
        <v>270.31</v>
      </c>
      <c r="K69">
        <v>100.68</v>
      </c>
      <c r="L69">
        <v>0.93</v>
      </c>
      <c r="M69">
        <v>8.15</v>
      </c>
      <c r="N69" s="135">
        <v>33</v>
      </c>
      <c r="O69" s="135">
        <v>14.1</v>
      </c>
      <c r="P69" s="135">
        <v>33</v>
      </c>
      <c r="Q69">
        <v>1.07</v>
      </c>
      <c r="R69">
        <v>22.76</v>
      </c>
      <c r="S69">
        <v>1.61</v>
      </c>
      <c r="T69">
        <v>10.050000000000001</v>
      </c>
      <c r="U69">
        <v>3.35</v>
      </c>
      <c r="V69">
        <v>3.34</v>
      </c>
      <c r="W69">
        <v>132.38</v>
      </c>
      <c r="X69">
        <v>26.48</v>
      </c>
      <c r="Y69">
        <v>27.95</v>
      </c>
      <c r="Z69">
        <v>25.5</v>
      </c>
      <c r="AA69">
        <v>17.260000000000002</v>
      </c>
      <c r="AB69">
        <v>8.64</v>
      </c>
    </row>
    <row r="70" spans="1:28">
      <c r="A70" t="s">
        <v>112</v>
      </c>
      <c r="B70" s="75">
        <v>260.07</v>
      </c>
      <c r="C70" s="75">
        <v>73.040000000000006</v>
      </c>
      <c r="D70" s="135">
        <f t="shared" si="1"/>
        <v>64.03</v>
      </c>
      <c r="E70" s="75"/>
      <c r="F70" s="78">
        <v>5.7</v>
      </c>
      <c r="G70" s="78">
        <v>5.7</v>
      </c>
      <c r="H70" s="78">
        <v>5.84</v>
      </c>
      <c r="I70">
        <v>66.040000000000006</v>
      </c>
      <c r="J70">
        <v>270.31</v>
      </c>
      <c r="K70">
        <v>100.68</v>
      </c>
      <c r="L70">
        <v>0.93</v>
      </c>
      <c r="M70">
        <v>10.42</v>
      </c>
      <c r="N70" s="135">
        <v>33</v>
      </c>
      <c r="O70" s="135">
        <v>6.97</v>
      </c>
      <c r="P70" s="135">
        <v>24.06</v>
      </c>
      <c r="Q70">
        <v>1.07</v>
      </c>
      <c r="R70">
        <v>15.21</v>
      </c>
      <c r="S70">
        <v>1.61</v>
      </c>
      <c r="T70">
        <v>10.14</v>
      </c>
      <c r="U70">
        <v>3.38</v>
      </c>
      <c r="V70">
        <v>3.37</v>
      </c>
      <c r="W70">
        <v>111.28</v>
      </c>
      <c r="X70">
        <v>22.26</v>
      </c>
      <c r="Y70">
        <v>23.49</v>
      </c>
      <c r="Z70">
        <v>21.47</v>
      </c>
      <c r="AA70">
        <v>13.67</v>
      </c>
      <c r="AB70">
        <v>6.83</v>
      </c>
    </row>
    <row r="71" spans="1:28">
      <c r="A71" t="s">
        <v>113</v>
      </c>
      <c r="B71" s="75">
        <v>260.07</v>
      </c>
      <c r="C71" s="75">
        <v>73.040000000000006</v>
      </c>
      <c r="D71" s="135">
        <f t="shared" si="1"/>
        <v>31.58</v>
      </c>
      <c r="E71" s="75"/>
      <c r="F71" s="78">
        <v>3.65</v>
      </c>
      <c r="G71" s="78">
        <v>3.65</v>
      </c>
      <c r="H71" s="78">
        <v>3.74</v>
      </c>
      <c r="I71">
        <v>116.72</v>
      </c>
      <c r="J71">
        <v>270.31</v>
      </c>
      <c r="K71">
        <v>100.68</v>
      </c>
      <c r="L71">
        <v>0.93</v>
      </c>
      <c r="M71">
        <v>10.37</v>
      </c>
      <c r="N71" s="135">
        <v>16.829999999999998</v>
      </c>
      <c r="O71" s="135">
        <v>1.73</v>
      </c>
      <c r="P71" s="135">
        <v>13.02</v>
      </c>
      <c r="Q71">
        <v>1.1399999999999999</v>
      </c>
      <c r="R71">
        <v>8.77</v>
      </c>
      <c r="S71">
        <v>1.61</v>
      </c>
      <c r="T71">
        <v>10.45</v>
      </c>
      <c r="U71">
        <v>3.48</v>
      </c>
      <c r="V71">
        <v>3.49</v>
      </c>
      <c r="W71">
        <v>88.62</v>
      </c>
      <c r="X71">
        <v>17.72</v>
      </c>
      <c r="Y71">
        <v>19.010000000000002</v>
      </c>
      <c r="Z71">
        <v>17.55</v>
      </c>
      <c r="AA71">
        <v>10.210000000000001</v>
      </c>
      <c r="AB71">
        <v>5.0999999999999996</v>
      </c>
    </row>
    <row r="72" spans="1:28">
      <c r="A72" t="s">
        <v>114</v>
      </c>
      <c r="B72" s="75">
        <v>260.07</v>
      </c>
      <c r="C72" s="75">
        <v>73.040000000000006</v>
      </c>
      <c r="D72" s="135">
        <f t="shared" si="1"/>
        <v>10.870000000000001</v>
      </c>
      <c r="E72" s="75"/>
      <c r="F72" s="78">
        <v>2.19</v>
      </c>
      <c r="G72" s="78">
        <v>2.19</v>
      </c>
      <c r="H72" s="78">
        <v>2.25</v>
      </c>
      <c r="I72">
        <v>116.72</v>
      </c>
      <c r="J72">
        <v>270.31</v>
      </c>
      <c r="K72">
        <v>100.68</v>
      </c>
      <c r="L72">
        <v>0.93</v>
      </c>
      <c r="M72">
        <v>10.28</v>
      </c>
      <c r="N72" s="135">
        <v>5.19</v>
      </c>
      <c r="O72" s="135">
        <v>0.47</v>
      </c>
      <c r="P72" s="135">
        <v>5.21</v>
      </c>
      <c r="Q72">
        <v>1.1399999999999999</v>
      </c>
      <c r="R72">
        <v>4.6900000000000004</v>
      </c>
      <c r="S72">
        <v>1.61</v>
      </c>
      <c r="T72">
        <v>10.92</v>
      </c>
      <c r="U72">
        <v>3.64</v>
      </c>
      <c r="V72">
        <v>3.64</v>
      </c>
      <c r="W72">
        <v>64.17</v>
      </c>
      <c r="X72">
        <v>12.83</v>
      </c>
      <c r="Y72">
        <v>14.19</v>
      </c>
      <c r="Z72">
        <v>13.55</v>
      </c>
      <c r="AA72">
        <v>7.07</v>
      </c>
      <c r="AB72">
        <v>3.54</v>
      </c>
    </row>
    <row r="73" spans="1:28">
      <c r="A73" t="s">
        <v>115</v>
      </c>
      <c r="B73" s="75">
        <v>260.07</v>
      </c>
      <c r="C73" s="75">
        <v>73.040000000000006</v>
      </c>
      <c r="D73" s="135">
        <f t="shared" si="1"/>
        <v>1.33</v>
      </c>
      <c r="E73" s="75"/>
      <c r="F73" s="78">
        <v>0.99</v>
      </c>
      <c r="G73" s="78">
        <v>0.99</v>
      </c>
      <c r="H73" s="78">
        <v>1.01</v>
      </c>
      <c r="I73">
        <v>116.72</v>
      </c>
      <c r="J73">
        <v>270.31</v>
      </c>
      <c r="K73">
        <v>100.68</v>
      </c>
      <c r="L73">
        <v>0.85</v>
      </c>
      <c r="M73">
        <v>9.81</v>
      </c>
      <c r="N73" s="135">
        <v>0.63</v>
      </c>
      <c r="O73" s="135">
        <v>0</v>
      </c>
      <c r="P73" s="135">
        <v>0.7</v>
      </c>
      <c r="Q73">
        <v>1.1399999999999999</v>
      </c>
      <c r="R73">
        <v>2.23</v>
      </c>
      <c r="S73">
        <v>1.61</v>
      </c>
      <c r="T73">
        <v>11.37</v>
      </c>
      <c r="U73">
        <v>3.79</v>
      </c>
      <c r="V73">
        <v>3.79</v>
      </c>
      <c r="W73">
        <v>40.58</v>
      </c>
      <c r="X73">
        <v>8.1199999999999992</v>
      </c>
      <c r="Y73">
        <v>8.9600000000000009</v>
      </c>
      <c r="Z73">
        <v>9.01</v>
      </c>
      <c r="AA73">
        <v>4.3600000000000003</v>
      </c>
      <c r="AB73">
        <v>2.1800000000000002</v>
      </c>
    </row>
    <row r="74" spans="1:28">
      <c r="A74" t="s">
        <v>116</v>
      </c>
      <c r="B74" s="75">
        <v>260.07</v>
      </c>
      <c r="C74" s="75">
        <v>73.040000000000006</v>
      </c>
      <c r="D74" s="135">
        <f t="shared" si="1"/>
        <v>0</v>
      </c>
      <c r="E74" s="75"/>
      <c r="F74" s="78">
        <v>0.34</v>
      </c>
      <c r="G74" s="78">
        <v>0.34</v>
      </c>
      <c r="H74" s="78">
        <v>0.35</v>
      </c>
      <c r="I74">
        <v>116.72</v>
      </c>
      <c r="J74">
        <v>270.31</v>
      </c>
      <c r="K74">
        <v>100.68</v>
      </c>
      <c r="L74">
        <v>0.85</v>
      </c>
      <c r="M74">
        <v>9.92</v>
      </c>
      <c r="N74" s="135">
        <v>0</v>
      </c>
      <c r="O74" s="135">
        <v>0</v>
      </c>
      <c r="P74" s="135">
        <v>0</v>
      </c>
      <c r="Q74">
        <v>1.1399999999999999</v>
      </c>
      <c r="R74">
        <v>0.6</v>
      </c>
      <c r="S74">
        <v>1.61</v>
      </c>
      <c r="T74">
        <v>12.02</v>
      </c>
      <c r="U74">
        <v>4.01</v>
      </c>
      <c r="V74">
        <v>4</v>
      </c>
      <c r="W74">
        <v>18.350000000000001</v>
      </c>
      <c r="X74">
        <v>3.67</v>
      </c>
      <c r="Y74">
        <v>4.45</v>
      </c>
      <c r="Z74">
        <v>6.5</v>
      </c>
      <c r="AA74">
        <v>1.71</v>
      </c>
      <c r="AB74">
        <v>0.85</v>
      </c>
    </row>
    <row r="75" spans="1:28">
      <c r="A75" t="s">
        <v>117</v>
      </c>
      <c r="B75" s="75">
        <v>260.07</v>
      </c>
      <c r="C75" s="75">
        <v>73.040000000000006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116.72</v>
      </c>
      <c r="J75">
        <v>270.31</v>
      </c>
      <c r="K75">
        <v>100.68</v>
      </c>
      <c r="L75">
        <v>0.85</v>
      </c>
      <c r="M75">
        <v>8.91</v>
      </c>
      <c r="N75" s="135">
        <v>0</v>
      </c>
      <c r="O75" s="135">
        <v>0</v>
      </c>
      <c r="P75" s="135">
        <v>0</v>
      </c>
      <c r="Q75">
        <v>1.07</v>
      </c>
      <c r="R75">
        <v>0</v>
      </c>
      <c r="S75">
        <v>1.61</v>
      </c>
      <c r="T75">
        <v>12.64</v>
      </c>
      <c r="U75">
        <v>4.21</v>
      </c>
      <c r="V75">
        <v>4.21</v>
      </c>
      <c r="W75">
        <v>5.31</v>
      </c>
      <c r="X75">
        <v>1.06</v>
      </c>
      <c r="Y75">
        <v>1.49</v>
      </c>
      <c r="Z75">
        <v>5.61</v>
      </c>
      <c r="AA75">
        <v>0.23</v>
      </c>
      <c r="AB75">
        <v>0.11</v>
      </c>
    </row>
    <row r="76" spans="1:28">
      <c r="A76" t="s">
        <v>118</v>
      </c>
      <c r="B76" s="75">
        <v>260.07</v>
      </c>
      <c r="C76" s="75">
        <v>73.040000000000006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116.72</v>
      </c>
      <c r="J76">
        <v>270.31</v>
      </c>
      <c r="K76">
        <v>100.68</v>
      </c>
      <c r="L76">
        <v>0.85</v>
      </c>
      <c r="M76">
        <v>8.15</v>
      </c>
      <c r="N76" s="135">
        <v>0</v>
      </c>
      <c r="O76" s="135">
        <v>0</v>
      </c>
      <c r="P76" s="135">
        <v>0</v>
      </c>
      <c r="Q76">
        <v>1.07</v>
      </c>
      <c r="R76">
        <v>0</v>
      </c>
      <c r="S76">
        <v>1.61</v>
      </c>
      <c r="T76">
        <v>13.21</v>
      </c>
      <c r="U76">
        <v>4.4000000000000004</v>
      </c>
      <c r="V76">
        <v>4.41</v>
      </c>
      <c r="W76">
        <v>1.22</v>
      </c>
      <c r="X76">
        <v>0.24</v>
      </c>
      <c r="Y76">
        <v>0.18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260.07</v>
      </c>
      <c r="C77" s="75">
        <v>73.040000000000006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116.72</v>
      </c>
      <c r="J77">
        <v>270.31</v>
      </c>
      <c r="K77">
        <v>100.68</v>
      </c>
      <c r="L77">
        <v>0.85</v>
      </c>
      <c r="M77">
        <v>7.32</v>
      </c>
      <c r="N77" s="135">
        <v>0</v>
      </c>
      <c r="O77" s="135">
        <v>0</v>
      </c>
      <c r="P77" s="135">
        <v>0</v>
      </c>
      <c r="Q77">
        <v>1.07</v>
      </c>
      <c r="R77">
        <v>0</v>
      </c>
      <c r="S77">
        <v>1.61</v>
      </c>
      <c r="T77">
        <v>13.54</v>
      </c>
      <c r="U77">
        <v>4.51</v>
      </c>
      <c r="V77">
        <v>4.5199999999999996</v>
      </c>
      <c r="W77">
        <v>0</v>
      </c>
      <c r="X77">
        <v>0</v>
      </c>
      <c r="Y77">
        <v>0.08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260.07</v>
      </c>
      <c r="C78" s="75">
        <v>73.040000000000006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270.31</v>
      </c>
      <c r="K78">
        <v>100.68</v>
      </c>
      <c r="L78">
        <v>0.85</v>
      </c>
      <c r="M78">
        <v>6.7</v>
      </c>
      <c r="N78" s="135">
        <v>0</v>
      </c>
      <c r="O78" s="135">
        <v>0</v>
      </c>
      <c r="P78" s="135">
        <v>0</v>
      </c>
      <c r="Q78">
        <v>1.07</v>
      </c>
      <c r="R78">
        <v>0</v>
      </c>
      <c r="S78">
        <v>1.61</v>
      </c>
      <c r="T78">
        <v>14.13</v>
      </c>
      <c r="U78">
        <v>4.71</v>
      </c>
      <c r="V78">
        <v>4.7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260.07</v>
      </c>
      <c r="C79" s="75">
        <v>73.040000000000006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270.31</v>
      </c>
      <c r="K79">
        <v>100.68</v>
      </c>
      <c r="L79">
        <v>0.81</v>
      </c>
      <c r="M79">
        <v>6.05</v>
      </c>
      <c r="N79" s="135">
        <v>0</v>
      </c>
      <c r="O79" s="135">
        <v>0</v>
      </c>
      <c r="P79" s="135">
        <v>0</v>
      </c>
      <c r="Q79">
        <v>1.07</v>
      </c>
      <c r="R79">
        <v>0</v>
      </c>
      <c r="S79">
        <v>1.61</v>
      </c>
      <c r="T79">
        <v>13.54</v>
      </c>
      <c r="U79">
        <v>4.51</v>
      </c>
      <c r="V79">
        <v>4.5199999999999996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260.07</v>
      </c>
      <c r="C80" s="75">
        <v>73.040000000000006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270.31</v>
      </c>
      <c r="K80">
        <v>100.68</v>
      </c>
      <c r="L80">
        <v>0.81</v>
      </c>
      <c r="M80">
        <v>5.61</v>
      </c>
      <c r="N80" s="135">
        <v>0</v>
      </c>
      <c r="O80" s="135">
        <v>0</v>
      </c>
      <c r="P80" s="135">
        <v>0</v>
      </c>
      <c r="Q80">
        <v>1.07</v>
      </c>
      <c r="R80">
        <v>0</v>
      </c>
      <c r="S80">
        <v>1.61</v>
      </c>
      <c r="T80">
        <v>13.44</v>
      </c>
      <c r="U80">
        <v>4.4800000000000004</v>
      </c>
      <c r="V80">
        <v>4.4800000000000004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260.07</v>
      </c>
      <c r="C81" s="75">
        <v>73.040000000000006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270.31</v>
      </c>
      <c r="K81">
        <v>100.68</v>
      </c>
      <c r="L81">
        <v>0.81</v>
      </c>
      <c r="M81">
        <v>5.32</v>
      </c>
      <c r="N81" s="135">
        <v>0</v>
      </c>
      <c r="O81" s="135">
        <v>0</v>
      </c>
      <c r="P81" s="135">
        <v>0</v>
      </c>
      <c r="Q81">
        <v>1.07</v>
      </c>
      <c r="R81">
        <v>0</v>
      </c>
      <c r="S81">
        <v>1.61</v>
      </c>
      <c r="T81">
        <v>13.2</v>
      </c>
      <c r="U81">
        <v>4.4000000000000004</v>
      </c>
      <c r="V81">
        <v>4.4000000000000004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260.07</v>
      </c>
      <c r="C82" s="75">
        <v>73.040000000000006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270.31</v>
      </c>
      <c r="K82">
        <v>100.68</v>
      </c>
      <c r="L82">
        <v>0.81</v>
      </c>
      <c r="M82">
        <v>4.99</v>
      </c>
      <c r="N82" s="135">
        <v>0</v>
      </c>
      <c r="O82" s="135">
        <v>0</v>
      </c>
      <c r="P82" s="135">
        <v>0</v>
      </c>
      <c r="Q82">
        <v>1.07</v>
      </c>
      <c r="R82">
        <v>0</v>
      </c>
      <c r="S82">
        <v>1.61</v>
      </c>
      <c r="T82">
        <v>13.56</v>
      </c>
      <c r="U82">
        <v>4.5199999999999996</v>
      </c>
      <c r="V82">
        <v>4.5199999999999996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260.07</v>
      </c>
      <c r="C83" s="75">
        <v>73.040000000000006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116.72</v>
      </c>
      <c r="J83">
        <v>270.31</v>
      </c>
      <c r="K83">
        <v>100.68</v>
      </c>
      <c r="L83">
        <v>0.81</v>
      </c>
      <c r="M83">
        <v>4.79</v>
      </c>
      <c r="N83" s="135">
        <v>0</v>
      </c>
      <c r="O83" s="135">
        <v>0</v>
      </c>
      <c r="P83" s="135">
        <v>0</v>
      </c>
      <c r="Q83">
        <v>1.07</v>
      </c>
      <c r="R83">
        <v>0</v>
      </c>
      <c r="S83">
        <v>1.57</v>
      </c>
      <c r="T83">
        <v>13.4</v>
      </c>
      <c r="U83">
        <v>4.47</v>
      </c>
      <c r="V83">
        <v>4.45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260.07</v>
      </c>
      <c r="C84" s="75">
        <v>73.040000000000006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116.72</v>
      </c>
      <c r="J84">
        <v>270.31</v>
      </c>
      <c r="K84">
        <v>100.68</v>
      </c>
      <c r="L84">
        <v>0.81</v>
      </c>
      <c r="M84">
        <v>4.66</v>
      </c>
      <c r="N84" s="135">
        <v>0</v>
      </c>
      <c r="O84" s="135">
        <v>0</v>
      </c>
      <c r="P84" s="135">
        <v>0</v>
      </c>
      <c r="Q84">
        <v>1.07</v>
      </c>
      <c r="R84">
        <v>0</v>
      </c>
      <c r="S84">
        <v>1.57</v>
      </c>
      <c r="T84">
        <v>12.8</v>
      </c>
      <c r="U84">
        <v>4.2699999999999996</v>
      </c>
      <c r="V84">
        <v>4.25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260.07</v>
      </c>
      <c r="C85" s="75">
        <v>73.040000000000006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116.72</v>
      </c>
      <c r="J85">
        <v>270.31</v>
      </c>
      <c r="K85">
        <v>100.68</v>
      </c>
      <c r="L85">
        <v>0.81</v>
      </c>
      <c r="M85">
        <v>7.48</v>
      </c>
      <c r="N85" s="135">
        <v>0</v>
      </c>
      <c r="O85" s="135">
        <v>0</v>
      </c>
      <c r="P85" s="135">
        <v>0</v>
      </c>
      <c r="Q85">
        <v>1.07</v>
      </c>
      <c r="R85">
        <v>0</v>
      </c>
      <c r="S85">
        <v>1.57</v>
      </c>
      <c r="T85">
        <v>13.18</v>
      </c>
      <c r="U85">
        <v>4.3899999999999997</v>
      </c>
      <c r="V85">
        <v>4.4000000000000004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260.07</v>
      </c>
      <c r="C86" s="75">
        <v>73.040000000000006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116.72</v>
      </c>
      <c r="J86">
        <v>270.31</v>
      </c>
      <c r="K86">
        <v>100.68</v>
      </c>
      <c r="L86">
        <v>0.81</v>
      </c>
      <c r="M86">
        <v>7.26</v>
      </c>
      <c r="N86" s="135">
        <v>0</v>
      </c>
      <c r="O86" s="135">
        <v>0</v>
      </c>
      <c r="P86" s="135">
        <v>0</v>
      </c>
      <c r="Q86">
        <v>1.07</v>
      </c>
      <c r="R86">
        <v>0</v>
      </c>
      <c r="S86">
        <v>1.57</v>
      </c>
      <c r="T86">
        <v>12.84</v>
      </c>
      <c r="U86">
        <v>4.28</v>
      </c>
      <c r="V86">
        <v>4.2699999999999996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260.07</v>
      </c>
      <c r="C87" s="75">
        <v>73.040000000000006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66.040000000000006</v>
      </c>
      <c r="J87">
        <v>270.31</v>
      </c>
      <c r="K87">
        <v>100.68</v>
      </c>
      <c r="L87">
        <v>0.81</v>
      </c>
      <c r="M87">
        <v>6.93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1.57</v>
      </c>
      <c r="T87">
        <v>12.23</v>
      </c>
      <c r="U87">
        <v>4.08</v>
      </c>
      <c r="V87">
        <v>4.07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260.07</v>
      </c>
      <c r="C88" s="75">
        <v>57.36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66.040000000000006</v>
      </c>
      <c r="J88">
        <v>270.31</v>
      </c>
      <c r="K88">
        <v>100.68</v>
      </c>
      <c r="L88">
        <v>0.81</v>
      </c>
      <c r="M88">
        <v>6.56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1.57</v>
      </c>
      <c r="T88">
        <v>12</v>
      </c>
      <c r="U88">
        <v>4</v>
      </c>
      <c r="V88">
        <v>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260.07</v>
      </c>
      <c r="C89" s="75">
        <v>73.040000000000006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66.040000000000006</v>
      </c>
      <c r="J89">
        <v>270.31</v>
      </c>
      <c r="K89">
        <v>100.68</v>
      </c>
      <c r="L89">
        <v>0.81</v>
      </c>
      <c r="M89">
        <v>6.21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1.57</v>
      </c>
      <c r="T89">
        <v>10.98</v>
      </c>
      <c r="U89">
        <v>3.66</v>
      </c>
      <c r="V89">
        <v>3.65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260.07</v>
      </c>
      <c r="C90" s="75">
        <v>73.040000000000006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66.040000000000006</v>
      </c>
      <c r="J90">
        <v>270.31</v>
      </c>
      <c r="K90">
        <v>100.68</v>
      </c>
      <c r="L90">
        <v>0.81</v>
      </c>
      <c r="M90">
        <v>5.67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1.57</v>
      </c>
      <c r="T90">
        <v>10.79</v>
      </c>
      <c r="U90">
        <v>3.6</v>
      </c>
      <c r="V90">
        <v>3.59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260.07</v>
      </c>
      <c r="C91" s="75">
        <v>63.13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70.19</v>
      </c>
      <c r="J91">
        <v>270.31</v>
      </c>
      <c r="K91">
        <v>100.68</v>
      </c>
      <c r="L91">
        <v>0.81</v>
      </c>
      <c r="M91">
        <v>5.23</v>
      </c>
      <c r="N91" s="135">
        <v>0</v>
      </c>
      <c r="O91" s="135">
        <v>0</v>
      </c>
      <c r="P91" s="135">
        <v>0</v>
      </c>
      <c r="Q91">
        <v>1.07</v>
      </c>
      <c r="R91">
        <v>0</v>
      </c>
      <c r="S91">
        <v>1.57</v>
      </c>
      <c r="T91">
        <v>10.42</v>
      </c>
      <c r="U91">
        <v>3.47</v>
      </c>
      <c r="V91">
        <v>3.48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260.07</v>
      </c>
      <c r="C92" s="75">
        <v>57.36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66.040000000000006</v>
      </c>
      <c r="J92">
        <v>270.31</v>
      </c>
      <c r="K92">
        <v>100.68</v>
      </c>
      <c r="L92">
        <v>0.81</v>
      </c>
      <c r="M92">
        <v>10.050000000000001</v>
      </c>
      <c r="N92" s="135">
        <v>0</v>
      </c>
      <c r="O92" s="135">
        <v>0</v>
      </c>
      <c r="P92" s="135">
        <v>0</v>
      </c>
      <c r="Q92">
        <v>1.07</v>
      </c>
      <c r="R92">
        <v>0</v>
      </c>
      <c r="S92">
        <v>1.57</v>
      </c>
      <c r="T92">
        <v>9.75</v>
      </c>
      <c r="U92">
        <v>3.25</v>
      </c>
      <c r="V92">
        <v>3.24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260.07</v>
      </c>
      <c r="C93" s="75">
        <v>57.36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66.040000000000006</v>
      </c>
      <c r="J93">
        <v>235.47</v>
      </c>
      <c r="K93">
        <v>100.68</v>
      </c>
      <c r="L93">
        <v>0.81</v>
      </c>
      <c r="M93">
        <v>9.9499999999999993</v>
      </c>
      <c r="N93" s="135">
        <v>0</v>
      </c>
      <c r="O93" s="135">
        <v>0</v>
      </c>
      <c r="P93" s="135">
        <v>0</v>
      </c>
      <c r="Q93">
        <v>1.07</v>
      </c>
      <c r="R93">
        <v>0</v>
      </c>
      <c r="S93">
        <v>1.57</v>
      </c>
      <c r="T93">
        <v>9.43</v>
      </c>
      <c r="U93">
        <v>3.14</v>
      </c>
      <c r="V93">
        <v>3.15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260.07</v>
      </c>
      <c r="C94" s="75">
        <v>48.05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66.040000000000006</v>
      </c>
      <c r="J94">
        <v>201.83</v>
      </c>
      <c r="K94">
        <v>100.68</v>
      </c>
      <c r="L94">
        <v>0.81</v>
      </c>
      <c r="M94">
        <v>9.74</v>
      </c>
      <c r="N94" s="135">
        <v>0</v>
      </c>
      <c r="O94" s="135">
        <v>0</v>
      </c>
      <c r="P94" s="135">
        <v>0</v>
      </c>
      <c r="Q94">
        <v>1.07</v>
      </c>
      <c r="R94">
        <v>0</v>
      </c>
      <c r="S94">
        <v>1.57</v>
      </c>
      <c r="T94">
        <v>9.15</v>
      </c>
      <c r="U94">
        <v>3.05</v>
      </c>
      <c r="V94">
        <v>3.04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260.07</v>
      </c>
      <c r="C95" s="75">
        <v>48.05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66.040000000000006</v>
      </c>
      <c r="J95">
        <v>163.38999999999999</v>
      </c>
      <c r="K95">
        <v>100.68</v>
      </c>
      <c r="L95">
        <v>0.81</v>
      </c>
      <c r="M95">
        <v>9.5299999999999994</v>
      </c>
      <c r="N95" s="135">
        <v>0</v>
      </c>
      <c r="O95" s="135">
        <v>0</v>
      </c>
      <c r="P95" s="135">
        <v>0</v>
      </c>
      <c r="Q95">
        <v>1.07</v>
      </c>
      <c r="R95">
        <v>0</v>
      </c>
      <c r="S95">
        <v>1.57</v>
      </c>
      <c r="T95">
        <v>9.94</v>
      </c>
      <c r="U95">
        <v>3.31</v>
      </c>
      <c r="V95">
        <v>3.31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228.34</v>
      </c>
      <c r="C96" s="75">
        <v>48.05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70.19</v>
      </c>
      <c r="J96">
        <v>148.66</v>
      </c>
      <c r="K96">
        <v>100.68</v>
      </c>
      <c r="L96">
        <v>0.81</v>
      </c>
      <c r="M96">
        <v>9.19</v>
      </c>
      <c r="N96" s="135">
        <v>0</v>
      </c>
      <c r="O96" s="135">
        <v>0</v>
      </c>
      <c r="P96" s="135">
        <v>0</v>
      </c>
      <c r="Q96">
        <v>1.07</v>
      </c>
      <c r="R96">
        <v>0</v>
      </c>
      <c r="S96">
        <v>1.57</v>
      </c>
      <c r="T96">
        <v>10.54</v>
      </c>
      <c r="U96">
        <v>3.51</v>
      </c>
      <c r="V96">
        <v>3.51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218.73</v>
      </c>
      <c r="C97" s="75">
        <v>48.05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70.19</v>
      </c>
      <c r="J97">
        <v>148.66</v>
      </c>
      <c r="K97">
        <v>100.68</v>
      </c>
      <c r="L97">
        <v>0.81</v>
      </c>
      <c r="M97">
        <v>8.9600000000000009</v>
      </c>
      <c r="N97" s="135">
        <v>0</v>
      </c>
      <c r="O97" s="135">
        <v>0</v>
      </c>
      <c r="P97" s="135">
        <v>0</v>
      </c>
      <c r="Q97">
        <v>1.07</v>
      </c>
      <c r="R97">
        <v>0</v>
      </c>
      <c r="S97">
        <v>1.57</v>
      </c>
      <c r="T97">
        <v>11.04</v>
      </c>
      <c r="U97">
        <v>3.68</v>
      </c>
      <c r="V97">
        <v>3.68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218.73</v>
      </c>
      <c r="C98" s="75">
        <v>48.05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70.19</v>
      </c>
      <c r="J98">
        <v>148.66</v>
      </c>
      <c r="K98">
        <v>100.68</v>
      </c>
      <c r="L98">
        <v>0.81</v>
      </c>
      <c r="M98">
        <v>8.67</v>
      </c>
      <c r="N98" s="135">
        <v>0</v>
      </c>
      <c r="O98" s="135">
        <v>0</v>
      </c>
      <c r="P98" s="135">
        <v>0</v>
      </c>
      <c r="Q98">
        <v>1.07</v>
      </c>
      <c r="R98">
        <v>0</v>
      </c>
      <c r="S98">
        <v>1.57</v>
      </c>
      <c r="T98">
        <v>11.26</v>
      </c>
      <c r="U98">
        <v>3.75</v>
      </c>
      <c r="V98">
        <v>3.76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5.7491499999999949</v>
      </c>
      <c r="C99" s="75">
        <f t="shared" ref="C99:L99" si="2">SUM(C3:C98)/4000</f>
        <v>1.6000550000000002</v>
      </c>
      <c r="D99" s="135">
        <f t="shared" ref="D99" si="3">SUM(D3:D98)/4000</f>
        <v>0.80030249999999969</v>
      </c>
      <c r="E99" s="75"/>
      <c r="F99" s="78">
        <f t="shared" si="2"/>
        <v>0.1104325</v>
      </c>
      <c r="G99" s="78">
        <f t="shared" si="2"/>
        <v>0.1104325</v>
      </c>
      <c r="H99" s="78">
        <f t="shared" si="2"/>
        <v>0.11319249999999999</v>
      </c>
      <c r="I99">
        <f t="shared" si="2"/>
        <v>2.1144625000000006</v>
      </c>
      <c r="J99">
        <f t="shared" si="2"/>
        <v>5.5563000000000029</v>
      </c>
      <c r="K99">
        <f t="shared" si="2"/>
        <v>2.2691650000000028</v>
      </c>
      <c r="L99">
        <f t="shared" si="2"/>
        <v>2.0180000000000021E-2</v>
      </c>
      <c r="M99">
        <f t="shared" ref="M99:AB99" si="4">SUM(M3:M98)/4000</f>
        <v>0.11638250000000003</v>
      </c>
      <c r="N99" s="135">
        <f t="shared" si="4"/>
        <v>0.2734224999999999</v>
      </c>
      <c r="O99" s="135">
        <f t="shared" si="4"/>
        <v>0.25836499999999984</v>
      </c>
      <c r="P99" s="135">
        <f t="shared" si="4"/>
        <v>0.26851499999999989</v>
      </c>
      <c r="Q99">
        <f t="shared" si="4"/>
        <v>2.6309999999999955E-2</v>
      </c>
      <c r="R99">
        <f t="shared" si="4"/>
        <v>0.77973500000000007</v>
      </c>
      <c r="S99">
        <f t="shared" si="4"/>
        <v>3.8629999999999956E-2</v>
      </c>
      <c r="T99">
        <f t="shared" si="4"/>
        <v>0.28494000000000008</v>
      </c>
      <c r="U99">
        <f t="shared" si="4"/>
        <v>9.4980000000000009E-2</v>
      </c>
      <c r="V99">
        <f t="shared" si="4"/>
        <v>9.4874999999999959E-2</v>
      </c>
      <c r="W99">
        <f t="shared" si="4"/>
        <v>1.8069900000000003</v>
      </c>
      <c r="X99">
        <f t="shared" si="4"/>
        <v>0.36138999999999999</v>
      </c>
      <c r="Y99">
        <f t="shared" si="4"/>
        <v>0.34935500000000008</v>
      </c>
      <c r="Z99">
        <f t="shared" si="4"/>
        <v>0.35498249999999998</v>
      </c>
      <c r="AA99">
        <f t="shared" si="4"/>
        <v>0.25452000000000014</v>
      </c>
      <c r="AB99">
        <f t="shared" si="4"/>
        <v>0.1272900000000001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37</v>
      </c>
      <c r="C30" s="136">
        <f>'IDT-1 Calculation'!DG30</f>
        <v>-15.664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-21.335999999999999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66</v>
      </c>
      <c r="C32" s="136">
        <f>'IDT-1 Calculation'!DG32</f>
        <v>-27.942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-38.058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176</v>
      </c>
      <c r="C33" s="136">
        <f>'IDT-1 Calculation'!DG33</f>
        <v>-10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-166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208.71700000000001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-208.71700000000001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163.495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-163.495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131.08000000000001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-131.08000000000001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90.591999999999999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-90.591999999999999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48.351999999999997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-48.351999999999997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20.300999999999998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-20.300999999999998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74.659000000000006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-74.659000000000006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80.876999999999995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-80.876999999999995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94.49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-94.49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79.480999999999995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-79.480999999999995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63.231000000000002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-63.231000000000002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58.149000000000001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-58.149000000000001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58.518999999999998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-58.518999999999998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39.612000000000002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-39.612000000000002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34.369999999999997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-34.369999999999997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37.518999999999998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-37.518999999999998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45.101999999999997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-45.101999999999997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66.492999999999995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-66.492999999999995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86.819000000000003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-86.819000000000003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118.002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-118.002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150.59200000000001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-150.59200000000001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184.654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-184.654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158.71199999999999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-158.71199999999999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0.59320449999999991</v>
      </c>
      <c r="C99" s="152">
        <f>SUM(C3:C98)/4000</f>
        <v>-1.34015E-2</v>
      </c>
      <c r="D99" s="152">
        <f>SUM(D3:D98)/4000</f>
        <v>0</v>
      </c>
      <c r="E99" s="152">
        <f>SUM(E3:E98)/4000</f>
        <v>0</v>
      </c>
      <c r="F99" s="152">
        <f>SUM(F3:F98)/4000</f>
        <v>-0.57980299999999996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280.47899642200002</v>
      </c>
      <c r="L3">
        <v>3.1412698412698412</v>
      </c>
      <c r="M3">
        <v>63.774399999999993</v>
      </c>
      <c r="N3">
        <v>51.881250000000009</v>
      </c>
      <c r="O3">
        <v>36.640520809642936</v>
      </c>
      <c r="P3">
        <v>14.2414272</v>
      </c>
      <c r="Q3">
        <v>5.135202381600001</v>
      </c>
      <c r="R3">
        <v>8.990532482399999</v>
      </c>
      <c r="S3">
        <v>6.0542116920000009</v>
      </c>
      <c r="T3">
        <v>0</v>
      </c>
      <c r="U3">
        <v>62.1119664</v>
      </c>
      <c r="V3">
        <v>1.9465748579136692</v>
      </c>
      <c r="W3">
        <v>10.759882424460432</v>
      </c>
      <c r="X3">
        <v>53.69804276978418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1.6904808000000002</v>
      </c>
      <c r="AF3">
        <v>4.4427500000000011</v>
      </c>
      <c r="AG3">
        <v>30.205774079999994</v>
      </c>
      <c r="AH3">
        <v>0</v>
      </c>
      <c r="AI3">
        <v>0</v>
      </c>
      <c r="AJ3">
        <v>0</v>
      </c>
      <c r="AK3">
        <v>22.853400000000004</v>
      </c>
      <c r="AL3">
        <v>39.877399999999994</v>
      </c>
      <c r="AM3">
        <v>0</v>
      </c>
      <c r="AN3">
        <v>0</v>
      </c>
      <c r="AO3">
        <v>0</v>
      </c>
      <c r="AP3">
        <v>2.8130760000000006</v>
      </c>
      <c r="AQ3">
        <v>0</v>
      </c>
      <c r="AR3">
        <v>21.3345792</v>
      </c>
      <c r="AS3">
        <v>10.752775488000001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28.506872783390399</v>
      </c>
      <c r="BB3">
        <f>SUM(B3:AZ3)-BA3</f>
        <v>704.31764006568073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280.47693149399998</v>
      </c>
      <c r="L4">
        <v>3.1412698412698412</v>
      </c>
      <c r="M4">
        <v>63.774399999999993</v>
      </c>
      <c r="N4">
        <v>51.881250000000009</v>
      </c>
      <c r="O4">
        <v>36.640520809642936</v>
      </c>
      <c r="P4">
        <v>14.2414272</v>
      </c>
      <c r="Q4">
        <v>5.135202381600001</v>
      </c>
      <c r="R4">
        <v>8.990532482399999</v>
      </c>
      <c r="S4">
        <v>6.0542116920000009</v>
      </c>
      <c r="T4">
        <v>0</v>
      </c>
      <c r="U4">
        <v>62.1119664</v>
      </c>
      <c r="V4">
        <v>1.9465748579136692</v>
      </c>
      <c r="W4">
        <v>10.007632230215828</v>
      </c>
      <c r="X4">
        <v>48.95863025179856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1.6904808000000002</v>
      </c>
      <c r="AF4">
        <v>4.4427500000000011</v>
      </c>
      <c r="AG4">
        <v>30.205774079999994</v>
      </c>
      <c r="AH4">
        <v>0</v>
      </c>
      <c r="AI4">
        <v>0</v>
      </c>
      <c r="AJ4">
        <v>0</v>
      </c>
      <c r="AK4">
        <v>22.853400000000004</v>
      </c>
      <c r="AL4">
        <v>39.877399999999994</v>
      </c>
      <c r="AM4">
        <v>0</v>
      </c>
      <c r="AN4">
        <v>0</v>
      </c>
      <c r="AO4">
        <v>0</v>
      </c>
      <c r="AP4">
        <v>2.8130760000000006</v>
      </c>
      <c r="AQ4">
        <v>0</v>
      </c>
      <c r="AR4">
        <v>21.3345792</v>
      </c>
      <c r="AS4">
        <v>10.752775488000001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28.293167591965904</v>
      </c>
      <c r="BB4">
        <f t="shared" ref="BB4:BB67" si="0">SUM(B4:AZ4)-BA4</f>
        <v>699.03761761687497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284.78550000000001</v>
      </c>
      <c r="L5">
        <v>3.1412698412698412</v>
      </c>
      <c r="M5">
        <v>63.774399999999993</v>
      </c>
      <c r="N5">
        <v>51.881250000000009</v>
      </c>
      <c r="O5">
        <v>36.640520809642936</v>
      </c>
      <c r="P5">
        <v>14.2414272</v>
      </c>
      <c r="Q5">
        <v>5.1370022231999997</v>
      </c>
      <c r="R5">
        <v>9.7900020936000001</v>
      </c>
      <c r="S5">
        <v>6.2112753216000014</v>
      </c>
      <c r="T5">
        <v>0</v>
      </c>
      <c r="U5">
        <v>62.1119664</v>
      </c>
      <c r="V5">
        <v>3.6234712230215838</v>
      </c>
      <c r="W5">
        <v>10.055930246762591</v>
      </c>
      <c r="X5">
        <v>39.735248956834532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1.6904808000000002</v>
      </c>
      <c r="AF5">
        <v>4.4427500000000011</v>
      </c>
      <c r="AG5">
        <v>30.205774079999994</v>
      </c>
      <c r="AH5">
        <v>0</v>
      </c>
      <c r="AI5">
        <v>0</v>
      </c>
      <c r="AJ5">
        <v>0</v>
      </c>
      <c r="AK5">
        <v>22.853400000000004</v>
      </c>
      <c r="AL5">
        <v>39.877399999999994</v>
      </c>
      <c r="AM5">
        <v>0</v>
      </c>
      <c r="AN5">
        <v>0</v>
      </c>
      <c r="AO5">
        <v>0</v>
      </c>
      <c r="AP5">
        <v>2.8130760000000006</v>
      </c>
      <c r="AQ5">
        <v>0</v>
      </c>
      <c r="AR5">
        <v>6.3033984000000016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27.621657521511228</v>
      </c>
      <c r="BB5">
        <f t="shared" si="0"/>
        <v>682.44666156242033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288.702</v>
      </c>
      <c r="L6">
        <v>3.1412698412698412</v>
      </c>
      <c r="M6">
        <v>58.385185919999998</v>
      </c>
      <c r="N6">
        <v>51.881250000000009</v>
      </c>
      <c r="O6">
        <v>36.640520809642936</v>
      </c>
      <c r="P6">
        <v>11.565034000000001</v>
      </c>
      <c r="Q6">
        <v>5.1370022231999997</v>
      </c>
      <c r="R6">
        <v>9.7900020936000001</v>
      </c>
      <c r="S6">
        <v>6.2112753216000014</v>
      </c>
      <c r="T6">
        <v>0</v>
      </c>
      <c r="U6">
        <v>62.1119664</v>
      </c>
      <c r="V6">
        <v>3.6234712230215838</v>
      </c>
      <c r="W6">
        <v>10.055930246762591</v>
      </c>
      <c r="X6">
        <v>34.025536726618711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1.6904808000000002</v>
      </c>
      <c r="AF6">
        <v>4.4427500000000011</v>
      </c>
      <c r="AG6">
        <v>30.205774079999994</v>
      </c>
      <c r="AH6">
        <v>0</v>
      </c>
      <c r="AI6">
        <v>0</v>
      </c>
      <c r="AJ6">
        <v>0</v>
      </c>
      <c r="AK6">
        <v>22.853400000000004</v>
      </c>
      <c r="AL6">
        <v>39.877399999999994</v>
      </c>
      <c r="AM6">
        <v>0</v>
      </c>
      <c r="AN6">
        <v>0</v>
      </c>
      <c r="AO6">
        <v>0</v>
      </c>
      <c r="AP6">
        <v>1.1252303999999997</v>
      </c>
      <c r="AQ6">
        <v>0</v>
      </c>
      <c r="AR6">
        <v>4.8487679999999997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27.115907466555903</v>
      </c>
      <c r="BB6">
        <f t="shared" si="0"/>
        <v>669.95111610715981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288.702</v>
      </c>
      <c r="L7">
        <v>3.1412698412698412</v>
      </c>
      <c r="M7">
        <v>41.748385919999997</v>
      </c>
      <c r="N7">
        <v>51.881250000000009</v>
      </c>
      <c r="O7">
        <v>36.640520809642936</v>
      </c>
      <c r="P7">
        <v>11.565034000000001</v>
      </c>
      <c r="Q7">
        <v>5.1370022231999997</v>
      </c>
      <c r="R7">
        <v>9.7900020936000001</v>
      </c>
      <c r="S7">
        <v>6.2112753216000014</v>
      </c>
      <c r="T7">
        <v>0</v>
      </c>
      <c r="U7">
        <v>62.1119664</v>
      </c>
      <c r="V7">
        <v>3.6234712230215838</v>
      </c>
      <c r="W7">
        <v>10.055930246762591</v>
      </c>
      <c r="X7">
        <v>34.025536726618711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1.6904808000000002</v>
      </c>
      <c r="AF7">
        <v>4.4427500000000011</v>
      </c>
      <c r="AG7">
        <v>30.205774079999994</v>
      </c>
      <c r="AH7">
        <v>0</v>
      </c>
      <c r="AI7">
        <v>0</v>
      </c>
      <c r="AJ7">
        <v>0</v>
      </c>
      <c r="AK7">
        <v>22.853400000000004</v>
      </c>
      <c r="AL7">
        <v>7.8020999999999994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4.8487679999999997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24.975092688539384</v>
      </c>
      <c r="BB7">
        <f t="shared" si="0"/>
        <v>617.05814419717638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300.45150000000001</v>
      </c>
      <c r="L8">
        <v>3.1412698412698412</v>
      </c>
      <c r="M8">
        <v>30.223377894000002</v>
      </c>
      <c r="N8">
        <v>50.617345888888885</v>
      </c>
      <c r="O8">
        <v>36.640520809642936</v>
      </c>
      <c r="P8">
        <v>11.565034000000001</v>
      </c>
      <c r="Q8">
        <v>5.1370022231999997</v>
      </c>
      <c r="R8">
        <v>9.7900020936000001</v>
      </c>
      <c r="S8">
        <v>6.2112753216000014</v>
      </c>
      <c r="T8">
        <v>0</v>
      </c>
      <c r="U8">
        <v>62.1119664</v>
      </c>
      <c r="V8">
        <v>3.6234712230215838</v>
      </c>
      <c r="W8">
        <v>10.055930246762591</v>
      </c>
      <c r="X8">
        <v>34.025536726618711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1.6904808000000002</v>
      </c>
      <c r="AF8">
        <v>4.4427500000000011</v>
      </c>
      <c r="AG8">
        <v>30.205774079999994</v>
      </c>
      <c r="AH8">
        <v>0</v>
      </c>
      <c r="AI8">
        <v>0</v>
      </c>
      <c r="AJ8">
        <v>0</v>
      </c>
      <c r="AK8">
        <v>22.853400000000004</v>
      </c>
      <c r="AL8">
        <v>7.8020999999999994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4.8487679999999997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24.934659660596473</v>
      </c>
      <c r="BB8">
        <f t="shared" si="0"/>
        <v>616.05916508800817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280.93227273600002</v>
      </c>
      <c r="L9">
        <v>3.1412698412698412</v>
      </c>
      <c r="M9">
        <v>29.963985919999995</v>
      </c>
      <c r="N9">
        <v>44.468457000000001</v>
      </c>
      <c r="O9">
        <v>36.640520809642936</v>
      </c>
      <c r="P9">
        <v>11.565034000000001</v>
      </c>
      <c r="Q9">
        <v>5.1370022231999997</v>
      </c>
      <c r="R9">
        <v>9.7900020936000001</v>
      </c>
      <c r="S9">
        <v>6.2112753216000014</v>
      </c>
      <c r="T9">
        <v>0</v>
      </c>
      <c r="U9">
        <v>62.1119664</v>
      </c>
      <c r="V9">
        <v>3.6234712230215838</v>
      </c>
      <c r="W9">
        <v>10.055930246762591</v>
      </c>
      <c r="X9">
        <v>34.025536726618711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1.6904808000000002</v>
      </c>
      <c r="AF9">
        <v>4.4427500000000011</v>
      </c>
      <c r="AG9">
        <v>30.205774079999994</v>
      </c>
      <c r="AH9">
        <v>0</v>
      </c>
      <c r="AI9">
        <v>0</v>
      </c>
      <c r="AJ9">
        <v>0</v>
      </c>
      <c r="AK9">
        <v>22.853400000000004</v>
      </c>
      <c r="AL9">
        <v>7.8020999999999994</v>
      </c>
      <c r="AM9">
        <v>0</v>
      </c>
      <c r="AN9">
        <v>0</v>
      </c>
      <c r="AO9">
        <v>0</v>
      </c>
      <c r="AP9">
        <v>1.1252303999999997</v>
      </c>
      <c r="AQ9">
        <v>0</v>
      </c>
      <c r="AR9">
        <v>4.8487679999999997</v>
      </c>
      <c r="AS9">
        <v>6.49893024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24.006518508418715</v>
      </c>
      <c r="BB9">
        <f t="shared" si="0"/>
        <v>593.12763955329694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281.68912255999999</v>
      </c>
      <c r="L10">
        <v>3.1412698412698412</v>
      </c>
      <c r="M10">
        <v>29.963985919999995</v>
      </c>
      <c r="N10">
        <v>38.31956811111111</v>
      </c>
      <c r="O10">
        <v>36.640520809642936</v>
      </c>
      <c r="P10">
        <v>11.565034000000001</v>
      </c>
      <c r="Q10">
        <v>5.1370022231999997</v>
      </c>
      <c r="R10">
        <v>9.7900020936000001</v>
      </c>
      <c r="S10">
        <v>6.2112753216000014</v>
      </c>
      <c r="T10">
        <v>0</v>
      </c>
      <c r="U10">
        <v>62.1119664</v>
      </c>
      <c r="V10">
        <v>3.6234712230215838</v>
      </c>
      <c r="W10">
        <v>10.055930246762591</v>
      </c>
      <c r="X10">
        <v>34.025536726618711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1.6904808000000002</v>
      </c>
      <c r="AF10">
        <v>4.4427500000000011</v>
      </c>
      <c r="AG10">
        <v>30.205774079999994</v>
      </c>
      <c r="AH10">
        <v>0</v>
      </c>
      <c r="AI10">
        <v>0</v>
      </c>
      <c r="AJ10">
        <v>0</v>
      </c>
      <c r="AK10">
        <v>22.853400000000004</v>
      </c>
      <c r="AL10">
        <v>7.8020999999999994</v>
      </c>
      <c r="AM10">
        <v>0</v>
      </c>
      <c r="AN10">
        <v>0</v>
      </c>
      <c r="AO10">
        <v>0</v>
      </c>
      <c r="AP10">
        <v>1.1252303999999997</v>
      </c>
      <c r="AQ10">
        <v>0</v>
      </c>
      <c r="AR10">
        <v>4.8487679999999997</v>
      </c>
      <c r="AS10">
        <v>6.49893024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23.796768366640876</v>
      </c>
      <c r="BB10">
        <f t="shared" si="0"/>
        <v>587.94535063018577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281.68929339399995</v>
      </c>
      <c r="L11">
        <v>3.1412698412698412</v>
      </c>
      <c r="M11">
        <v>29.963985919999995</v>
      </c>
      <c r="N11">
        <v>35.684330015873016</v>
      </c>
      <c r="O11">
        <v>36.640520809642936</v>
      </c>
      <c r="P11">
        <v>11.565034000000001</v>
      </c>
      <c r="Q11">
        <v>5.1370022231999997</v>
      </c>
      <c r="R11">
        <v>9.7900020936000001</v>
      </c>
      <c r="S11">
        <v>6.2112753216000014</v>
      </c>
      <c r="T11">
        <v>0</v>
      </c>
      <c r="U11">
        <v>62.1119664</v>
      </c>
      <c r="V11">
        <v>3.6234712230215838</v>
      </c>
      <c r="W11">
        <v>10.055930246762591</v>
      </c>
      <c r="X11">
        <v>34.025536726618711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1.6904808000000002</v>
      </c>
      <c r="AF11">
        <v>4.4427500000000011</v>
      </c>
      <c r="AG11">
        <v>30.205774079999994</v>
      </c>
      <c r="AH11">
        <v>0</v>
      </c>
      <c r="AI11">
        <v>0</v>
      </c>
      <c r="AJ11">
        <v>0</v>
      </c>
      <c r="AK11">
        <v>22.853400000000004</v>
      </c>
      <c r="AL11">
        <v>7.8020999999999994</v>
      </c>
      <c r="AM11">
        <v>0</v>
      </c>
      <c r="AN11">
        <v>0</v>
      </c>
      <c r="AO11">
        <v>0</v>
      </c>
      <c r="AP11">
        <v>2.8130760000000006</v>
      </c>
      <c r="AQ11">
        <v>0</v>
      </c>
      <c r="AR11">
        <v>4.8487679999999997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23.679482164336111</v>
      </c>
      <c r="BB11">
        <f t="shared" si="0"/>
        <v>585.04757373125244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281.68912255999999</v>
      </c>
      <c r="L12">
        <v>3.1412698412698412</v>
      </c>
      <c r="M12">
        <v>29.963985919999995</v>
      </c>
      <c r="N12">
        <v>35.684330015873016</v>
      </c>
      <c r="O12">
        <v>36.640520809642936</v>
      </c>
      <c r="P12">
        <v>11.565034000000001</v>
      </c>
      <c r="Q12">
        <v>5.1370022231999997</v>
      </c>
      <c r="R12">
        <v>9.7900020936000001</v>
      </c>
      <c r="S12">
        <v>6.2112753216000014</v>
      </c>
      <c r="T12">
        <v>0</v>
      </c>
      <c r="U12">
        <v>62.1119664</v>
      </c>
      <c r="V12">
        <v>4.3836258550359712</v>
      </c>
      <c r="W12">
        <v>10.055930246762591</v>
      </c>
      <c r="X12">
        <v>34.025536726618711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1.6904808000000002</v>
      </c>
      <c r="AF12">
        <v>4.4427500000000011</v>
      </c>
      <c r="AG12">
        <v>30.205774079999994</v>
      </c>
      <c r="AH12">
        <v>0</v>
      </c>
      <c r="AI12">
        <v>0</v>
      </c>
      <c r="AJ12">
        <v>0</v>
      </c>
      <c r="AK12">
        <v>22.853400000000004</v>
      </c>
      <c r="AL12">
        <v>7.8020999999999994</v>
      </c>
      <c r="AM12">
        <v>0</v>
      </c>
      <c r="AN12">
        <v>0</v>
      </c>
      <c r="AO12">
        <v>0</v>
      </c>
      <c r="AP12">
        <v>2.8130760000000006</v>
      </c>
      <c r="AQ12">
        <v>0</v>
      </c>
      <c r="AR12">
        <v>4.8487679999999997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23.70904561076777</v>
      </c>
      <c r="BB12">
        <f t="shared" si="0"/>
        <v>585.77799408283522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281.68929339399995</v>
      </c>
      <c r="L13">
        <v>3.1412698412698412</v>
      </c>
      <c r="M13">
        <v>38.282385919999996</v>
      </c>
      <c r="N13">
        <v>51.881250000000009</v>
      </c>
      <c r="O13">
        <v>36.640520809642936</v>
      </c>
      <c r="P13">
        <v>11.511681999999999</v>
      </c>
      <c r="Q13">
        <v>5.1370022231999997</v>
      </c>
      <c r="R13">
        <v>9.7900020936000001</v>
      </c>
      <c r="S13">
        <v>6.2112753216000014</v>
      </c>
      <c r="T13">
        <v>0</v>
      </c>
      <c r="U13">
        <v>62.1119664</v>
      </c>
      <c r="V13">
        <v>4.3836258550359712</v>
      </c>
      <c r="W13">
        <v>9.969977117266188</v>
      </c>
      <c r="X13">
        <v>33.682953992805757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1.6904808000000002</v>
      </c>
      <c r="AF13">
        <v>4.4427500000000011</v>
      </c>
      <c r="AG13">
        <v>30.205774079999994</v>
      </c>
      <c r="AH13">
        <v>0</v>
      </c>
      <c r="AI13">
        <v>0</v>
      </c>
      <c r="AJ13">
        <v>0</v>
      </c>
      <c r="AK13">
        <v>22.853400000000004</v>
      </c>
      <c r="AL13">
        <v>7.8020999999999994</v>
      </c>
      <c r="AM13">
        <v>0</v>
      </c>
      <c r="AN13">
        <v>0</v>
      </c>
      <c r="AO13">
        <v>0</v>
      </c>
      <c r="AP13">
        <v>1.1252303999999997</v>
      </c>
      <c r="AQ13">
        <v>0</v>
      </c>
      <c r="AR13">
        <v>4.8487679999999997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24.578295596501881</v>
      </c>
      <c r="BB13">
        <f t="shared" si="0"/>
        <v>607.25450145191871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281.68912255999999</v>
      </c>
      <c r="L14">
        <v>3.1412698412698412</v>
      </c>
      <c r="M14">
        <v>34.816385919999995</v>
      </c>
      <c r="N14">
        <v>31.292266523809523</v>
      </c>
      <c r="O14">
        <v>36.640520809642936</v>
      </c>
      <c r="P14">
        <v>11.511681999999999</v>
      </c>
      <c r="Q14">
        <v>5.1370022231999997</v>
      </c>
      <c r="R14">
        <v>9.7900020936000001</v>
      </c>
      <c r="S14">
        <v>6.2112753216000014</v>
      </c>
      <c r="T14">
        <v>0</v>
      </c>
      <c r="U14">
        <v>62.1119664</v>
      </c>
      <c r="V14">
        <v>4.3836258550359712</v>
      </c>
      <c r="W14">
        <v>9.969977117266188</v>
      </c>
      <c r="X14">
        <v>33.814412650359714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1.6904808000000002</v>
      </c>
      <c r="AF14">
        <v>4.4427500000000011</v>
      </c>
      <c r="AG14">
        <v>30.205774079999994</v>
      </c>
      <c r="AH14">
        <v>0</v>
      </c>
      <c r="AI14">
        <v>0</v>
      </c>
      <c r="AJ14">
        <v>0</v>
      </c>
      <c r="AK14">
        <v>22.853400000000004</v>
      </c>
      <c r="AL14">
        <v>7.8020999999999994</v>
      </c>
      <c r="AM14">
        <v>0</v>
      </c>
      <c r="AN14">
        <v>0</v>
      </c>
      <c r="AO14">
        <v>0</v>
      </c>
      <c r="AP14">
        <v>1.1252303999999997</v>
      </c>
      <c r="AQ14">
        <v>0</v>
      </c>
      <c r="AR14">
        <v>4.8487679999999997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23.647663964172537</v>
      </c>
      <c r="BB14">
        <f t="shared" si="0"/>
        <v>584.26143743161151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296.53500000000003</v>
      </c>
      <c r="L15">
        <v>3.1412698412698412</v>
      </c>
      <c r="M15">
        <v>29.963985919999995</v>
      </c>
      <c r="N15">
        <v>44.468457000000001</v>
      </c>
      <c r="O15">
        <v>36.640520809642936</v>
      </c>
      <c r="P15">
        <v>11.511681999999999</v>
      </c>
      <c r="Q15">
        <v>5.1370022231999997</v>
      </c>
      <c r="R15">
        <v>9.7900020936000001</v>
      </c>
      <c r="S15">
        <v>6.2112753216000014</v>
      </c>
      <c r="T15">
        <v>0</v>
      </c>
      <c r="U15">
        <v>62.1119664</v>
      </c>
      <c r="V15">
        <v>4.3836258550359712</v>
      </c>
      <c r="W15">
        <v>9.969977117266188</v>
      </c>
      <c r="X15">
        <v>33.814412650359714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1.6904808000000002</v>
      </c>
      <c r="AF15">
        <v>4.4427500000000011</v>
      </c>
      <c r="AG15">
        <v>30.205774079999994</v>
      </c>
      <c r="AH15">
        <v>0</v>
      </c>
      <c r="AI15">
        <v>0</v>
      </c>
      <c r="AJ15">
        <v>0</v>
      </c>
      <c r="AK15">
        <v>22.853400000000004</v>
      </c>
      <c r="AL15">
        <v>7.8020999999999994</v>
      </c>
      <c r="AM15">
        <v>0</v>
      </c>
      <c r="AN15">
        <v>0</v>
      </c>
      <c r="AO15">
        <v>0</v>
      </c>
      <c r="AP15">
        <v>1.1252303999999997</v>
      </c>
      <c r="AQ15">
        <v>0</v>
      </c>
      <c r="AR15">
        <v>4.8487679999999997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24.548964123696436</v>
      </c>
      <c r="BB15">
        <f t="shared" si="0"/>
        <v>606.52980518827815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280.93363567799997</v>
      </c>
      <c r="L16">
        <v>3.1412698412698412</v>
      </c>
      <c r="M16">
        <v>29.963985919999995</v>
      </c>
      <c r="N16">
        <v>51.881250000000009</v>
      </c>
      <c r="O16">
        <v>36.640520809642936</v>
      </c>
      <c r="P16">
        <v>11.511681999999999</v>
      </c>
      <c r="Q16">
        <v>5.1370022231999997</v>
      </c>
      <c r="R16">
        <v>9.7900020936000001</v>
      </c>
      <c r="S16">
        <v>6.2112753216000014</v>
      </c>
      <c r="T16">
        <v>0</v>
      </c>
      <c r="U16">
        <v>62.1119664</v>
      </c>
      <c r="V16">
        <v>4.3836258550359712</v>
      </c>
      <c r="W16">
        <v>9.969977117266188</v>
      </c>
      <c r="X16">
        <v>33.814412650359714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1.6904808000000002</v>
      </c>
      <c r="AF16">
        <v>4.4427500000000011</v>
      </c>
      <c r="AG16">
        <v>30.205774079999994</v>
      </c>
      <c r="AH16">
        <v>0</v>
      </c>
      <c r="AI16">
        <v>0</v>
      </c>
      <c r="AJ16">
        <v>0</v>
      </c>
      <c r="AK16">
        <v>22.853400000000004</v>
      </c>
      <c r="AL16">
        <v>7.8020999999999994</v>
      </c>
      <c r="AM16">
        <v>0</v>
      </c>
      <c r="AN16">
        <v>0</v>
      </c>
      <c r="AO16">
        <v>0</v>
      </c>
      <c r="AP16">
        <v>1.1252303999999997</v>
      </c>
      <c r="AQ16">
        <v>0</v>
      </c>
      <c r="AR16">
        <v>4.8487679999999997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24.230428158616995</v>
      </c>
      <c r="BB16">
        <f t="shared" si="0"/>
        <v>598.65976983135761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280.93090531799999</v>
      </c>
      <c r="L17">
        <v>3.1412698412698412</v>
      </c>
      <c r="M17">
        <v>47.987185920000002</v>
      </c>
      <c r="N17">
        <v>51.881250000000009</v>
      </c>
      <c r="O17">
        <v>36.640520809642936</v>
      </c>
      <c r="P17">
        <v>11.511681999999999</v>
      </c>
      <c r="Q17">
        <v>5.1370022231999997</v>
      </c>
      <c r="R17">
        <v>9.7900020936000001</v>
      </c>
      <c r="S17">
        <v>6.2112753216000014</v>
      </c>
      <c r="T17">
        <v>0</v>
      </c>
      <c r="U17">
        <v>62.1119664</v>
      </c>
      <c r="V17">
        <v>4.3836258550359712</v>
      </c>
      <c r="W17">
        <v>9.969977117266188</v>
      </c>
      <c r="X17">
        <v>33.814412650359714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1.6904808000000002</v>
      </c>
      <c r="AF17">
        <v>4.4427500000000011</v>
      </c>
      <c r="AG17">
        <v>30.205774079999994</v>
      </c>
      <c r="AH17">
        <v>0</v>
      </c>
      <c r="AI17">
        <v>0</v>
      </c>
      <c r="AJ17">
        <v>0</v>
      </c>
      <c r="AK17">
        <v>22.853400000000004</v>
      </c>
      <c r="AL17">
        <v>7.8020999999999994</v>
      </c>
      <c r="AM17">
        <v>0</v>
      </c>
      <c r="AN17">
        <v>0</v>
      </c>
      <c r="AO17">
        <v>0</v>
      </c>
      <c r="AP17">
        <v>1.1252303999999997</v>
      </c>
      <c r="AQ17">
        <v>0</v>
      </c>
      <c r="AR17">
        <v>4.8487679999999997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24.942915935417055</v>
      </c>
      <c r="BB17">
        <f t="shared" si="0"/>
        <v>616.26315761455749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280.93363567799997</v>
      </c>
      <c r="L18">
        <v>3.1412698412698412</v>
      </c>
      <c r="M18">
        <v>33.42998592</v>
      </c>
      <c r="N18">
        <v>51.881250000000009</v>
      </c>
      <c r="O18">
        <v>36.640520809642936</v>
      </c>
      <c r="P18">
        <v>11.511681999999999</v>
      </c>
      <c r="Q18">
        <v>5.1370022231999997</v>
      </c>
      <c r="R18">
        <v>9.7900020936000001</v>
      </c>
      <c r="S18">
        <v>6.2112753216000014</v>
      </c>
      <c r="T18">
        <v>0</v>
      </c>
      <c r="U18">
        <v>62.1119664</v>
      </c>
      <c r="V18">
        <v>4.3836258550359712</v>
      </c>
      <c r="W18">
        <v>9.969977117266188</v>
      </c>
      <c r="X18">
        <v>33.814412650359714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1.6904808000000002</v>
      </c>
      <c r="AF18">
        <v>4.4427500000000011</v>
      </c>
      <c r="AG18">
        <v>30.205774079999994</v>
      </c>
      <c r="AH18">
        <v>0</v>
      </c>
      <c r="AI18">
        <v>0</v>
      </c>
      <c r="AJ18">
        <v>0</v>
      </c>
      <c r="AK18">
        <v>22.853400000000004</v>
      </c>
      <c r="AL18">
        <v>7.8020999999999994</v>
      </c>
      <c r="AM18">
        <v>0</v>
      </c>
      <c r="AN18">
        <v>0</v>
      </c>
      <c r="AO18">
        <v>0</v>
      </c>
      <c r="AP18">
        <v>1.1252303999999997</v>
      </c>
      <c r="AQ18">
        <v>0</v>
      </c>
      <c r="AR18">
        <v>4.8487679999999997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24.376746787416998</v>
      </c>
      <c r="BB18">
        <f t="shared" si="0"/>
        <v>602.27485712255759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280.93090531799999</v>
      </c>
      <c r="L19">
        <v>3.1412698412698412</v>
      </c>
      <c r="M19">
        <v>29.963985919999995</v>
      </c>
      <c r="N19">
        <v>44.468457000000001</v>
      </c>
      <c r="O19">
        <v>36.640520809642936</v>
      </c>
      <c r="P19">
        <v>11.511681999999999</v>
      </c>
      <c r="Q19">
        <v>5.1370022231999997</v>
      </c>
      <c r="R19">
        <v>9.7900020936000001</v>
      </c>
      <c r="S19">
        <v>6.2112753216000014</v>
      </c>
      <c r="T19">
        <v>0</v>
      </c>
      <c r="U19">
        <v>62.1119664</v>
      </c>
      <c r="V19">
        <v>4.3836258550359712</v>
      </c>
      <c r="W19">
        <v>9.969977117266188</v>
      </c>
      <c r="X19">
        <v>33.814412650359714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1.6904808000000002</v>
      </c>
      <c r="AF19">
        <v>4.4427500000000011</v>
      </c>
      <c r="AG19">
        <v>30.205774079999994</v>
      </c>
      <c r="AH19">
        <v>8.3184480000000018</v>
      </c>
      <c r="AI19">
        <v>0</v>
      </c>
      <c r="AJ19">
        <v>0</v>
      </c>
      <c r="AK19">
        <v>22.853400000000004</v>
      </c>
      <c r="AL19">
        <v>7.8020999999999994</v>
      </c>
      <c r="AM19">
        <v>0</v>
      </c>
      <c r="AN19">
        <v>0</v>
      </c>
      <c r="AO19">
        <v>0</v>
      </c>
      <c r="AP19">
        <v>1.1252303999999997</v>
      </c>
      <c r="AQ19">
        <v>0</v>
      </c>
      <c r="AR19">
        <v>4.8487679999999997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24.277043667696404</v>
      </c>
      <c r="BB19">
        <f t="shared" si="0"/>
        <v>599.81148488227814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280.93363567799997</v>
      </c>
      <c r="L20">
        <v>3.1412698412698412</v>
      </c>
      <c r="M20">
        <v>46.60078592</v>
      </c>
      <c r="N20">
        <v>51.881250000000009</v>
      </c>
      <c r="O20">
        <v>36.640520809642936</v>
      </c>
      <c r="P20">
        <v>11.511681999999999</v>
      </c>
      <c r="Q20">
        <v>5.1370022231999997</v>
      </c>
      <c r="R20">
        <v>9.7900020936000001</v>
      </c>
      <c r="S20">
        <v>6.2112753216000014</v>
      </c>
      <c r="T20">
        <v>0</v>
      </c>
      <c r="U20">
        <v>62.1119664</v>
      </c>
      <c r="V20">
        <v>4.3836258550359712</v>
      </c>
      <c r="W20">
        <v>9.969977117266188</v>
      </c>
      <c r="X20">
        <v>33.682953992805757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1.6904808000000002</v>
      </c>
      <c r="AF20">
        <v>4.4427500000000011</v>
      </c>
      <c r="AG20">
        <v>30.205774079999994</v>
      </c>
      <c r="AH20">
        <v>8.3184480000000018</v>
      </c>
      <c r="AI20">
        <v>0</v>
      </c>
      <c r="AJ20">
        <v>0</v>
      </c>
      <c r="AK20">
        <v>22.853400000000004</v>
      </c>
      <c r="AL20">
        <v>7.8020999999999994</v>
      </c>
      <c r="AM20">
        <v>0</v>
      </c>
      <c r="AN20">
        <v>0</v>
      </c>
      <c r="AO20">
        <v>0</v>
      </c>
      <c r="AP20">
        <v>1.1252303999999997</v>
      </c>
      <c r="AQ20">
        <v>0</v>
      </c>
      <c r="AR20">
        <v>4.8487679999999997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25.207564828501894</v>
      </c>
      <c r="BB20">
        <f t="shared" si="0"/>
        <v>622.80182842391878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280.93090531799999</v>
      </c>
      <c r="L21">
        <v>3.1412698412698412</v>
      </c>
      <c r="M21">
        <v>61.851185919999992</v>
      </c>
      <c r="N21">
        <v>51.881250000000009</v>
      </c>
      <c r="O21">
        <v>36.640520809642936</v>
      </c>
      <c r="P21">
        <v>14.133833999999998</v>
      </c>
      <c r="Q21">
        <v>5.1370022231999997</v>
      </c>
      <c r="R21">
        <v>9.7900020936000001</v>
      </c>
      <c r="S21">
        <v>6.2112753216000014</v>
      </c>
      <c r="T21">
        <v>0</v>
      </c>
      <c r="U21">
        <v>62.1119664</v>
      </c>
      <c r="V21">
        <v>4.3836258550359712</v>
      </c>
      <c r="W21">
        <v>9.969977117266188</v>
      </c>
      <c r="X21">
        <v>33.682953992805757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1.6904808000000002</v>
      </c>
      <c r="AF21">
        <v>4.4427500000000011</v>
      </c>
      <c r="AG21">
        <v>30.205774079999994</v>
      </c>
      <c r="AH21">
        <v>8.3184480000000018</v>
      </c>
      <c r="AI21">
        <v>0</v>
      </c>
      <c r="AJ21">
        <v>0</v>
      </c>
      <c r="AK21">
        <v>22.853400000000004</v>
      </c>
      <c r="AL21">
        <v>7.8020999999999994</v>
      </c>
      <c r="AM21">
        <v>0</v>
      </c>
      <c r="AN21">
        <v>0</v>
      </c>
      <c r="AO21">
        <v>0</v>
      </c>
      <c r="AP21">
        <v>3.0943836</v>
      </c>
      <c r="AQ21">
        <v>0</v>
      </c>
      <c r="AR21">
        <v>21.3345792</v>
      </c>
      <c r="AS21">
        <v>10.752775488000001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26.85502160370195</v>
      </c>
      <c r="BB21">
        <f t="shared" si="0"/>
        <v>663.50543845671871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280.93363567799997</v>
      </c>
      <c r="L22">
        <v>3.1412698412698412</v>
      </c>
      <c r="M22">
        <v>54.919185920000004</v>
      </c>
      <c r="N22">
        <v>51.881250000000009</v>
      </c>
      <c r="O22">
        <v>36.640520809642936</v>
      </c>
      <c r="P22">
        <v>11.511681999999999</v>
      </c>
      <c r="Q22">
        <v>5.1370022231999997</v>
      </c>
      <c r="R22">
        <v>9.7900020936000001</v>
      </c>
      <c r="S22">
        <v>6.2112753216000014</v>
      </c>
      <c r="T22">
        <v>0</v>
      </c>
      <c r="U22">
        <v>62.1119664</v>
      </c>
      <c r="V22">
        <v>4.351438889568346</v>
      </c>
      <c r="W22">
        <v>9.9153984172661893</v>
      </c>
      <c r="X22">
        <v>33.682953992805757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1.6904808000000002</v>
      </c>
      <c r="AF22">
        <v>4.4427500000000011</v>
      </c>
      <c r="AG22">
        <v>30.205774079999994</v>
      </c>
      <c r="AH22">
        <v>8.3184480000000018</v>
      </c>
      <c r="AI22">
        <v>0</v>
      </c>
      <c r="AJ22">
        <v>0</v>
      </c>
      <c r="AK22">
        <v>22.853400000000004</v>
      </c>
      <c r="AL22">
        <v>7.8020999999999994</v>
      </c>
      <c r="AM22">
        <v>0</v>
      </c>
      <c r="AN22">
        <v>0</v>
      </c>
      <c r="AO22">
        <v>0</v>
      </c>
      <c r="AP22">
        <v>3.0943836</v>
      </c>
      <c r="AQ22">
        <v>0</v>
      </c>
      <c r="AR22">
        <v>21.3345792</v>
      </c>
      <c r="AS22">
        <v>10.752775488000001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26.480095704556572</v>
      </c>
      <c r="BB22">
        <f t="shared" si="0"/>
        <v>654.24217705039655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280.778419934</v>
      </c>
      <c r="L23">
        <v>4.5842712842712849</v>
      </c>
      <c r="M23">
        <v>36.895985919999994</v>
      </c>
      <c r="N23">
        <v>51.881250000000009</v>
      </c>
      <c r="O23">
        <v>34.483156811462365</v>
      </c>
      <c r="P23">
        <v>11.511681999999999</v>
      </c>
      <c r="Q23">
        <v>5.09826654</v>
      </c>
      <c r="R23">
        <v>8.5258281383999996</v>
      </c>
      <c r="S23">
        <v>5.9099911487999988</v>
      </c>
      <c r="T23">
        <v>0</v>
      </c>
      <c r="U23">
        <v>62.1119664</v>
      </c>
      <c r="V23">
        <v>4.4766256478417272</v>
      </c>
      <c r="W23">
        <v>9.9066142446043166</v>
      </c>
      <c r="X23">
        <v>33.682953992805757</v>
      </c>
      <c r="Y23">
        <v>0</v>
      </c>
      <c r="Z23">
        <v>0</v>
      </c>
      <c r="AA23">
        <v>0</v>
      </c>
      <c r="AB23">
        <v>0</v>
      </c>
      <c r="AC23">
        <v>4.2505073280000003</v>
      </c>
      <c r="AD23">
        <v>0</v>
      </c>
      <c r="AE23">
        <v>1.6904808000000002</v>
      </c>
      <c r="AF23">
        <v>4.4427500000000011</v>
      </c>
      <c r="AG23">
        <v>30.205774079999994</v>
      </c>
      <c r="AH23">
        <v>8.3184480000000018</v>
      </c>
      <c r="AI23">
        <v>0</v>
      </c>
      <c r="AJ23">
        <v>0</v>
      </c>
      <c r="AK23">
        <v>22.853400000000004</v>
      </c>
      <c r="AL23">
        <v>7.8020999999999994</v>
      </c>
      <c r="AM23">
        <v>0</v>
      </c>
      <c r="AN23">
        <v>0</v>
      </c>
      <c r="AO23">
        <v>0</v>
      </c>
      <c r="AP23">
        <v>2.5880299199999999</v>
      </c>
      <c r="AQ23">
        <v>0</v>
      </c>
      <c r="AR23">
        <v>6.3033984000000016</v>
      </c>
      <c r="AS23">
        <v>10.752775488000001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25.248227631637764</v>
      </c>
      <c r="BB23">
        <f t="shared" si="0"/>
        <v>623.80644844654773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280.78169636600001</v>
      </c>
      <c r="L24">
        <v>4.5842712842712849</v>
      </c>
      <c r="M24">
        <v>54.750461733199998</v>
      </c>
      <c r="N24">
        <v>51.881250000000009</v>
      </c>
      <c r="O24">
        <v>36.640520809642936</v>
      </c>
      <c r="P24">
        <v>14.2414272</v>
      </c>
      <c r="Q24">
        <v>5.09826654</v>
      </c>
      <c r="R24">
        <v>9.0842748912000015</v>
      </c>
      <c r="S24">
        <v>6.0574319063999997</v>
      </c>
      <c r="T24">
        <v>0</v>
      </c>
      <c r="U24">
        <v>62.1119664</v>
      </c>
      <c r="V24">
        <v>4.5489136791366906</v>
      </c>
      <c r="W24">
        <v>9.9066142446043166</v>
      </c>
      <c r="X24">
        <v>33.682953992805757</v>
      </c>
      <c r="Y24">
        <v>0</v>
      </c>
      <c r="Z24">
        <v>0</v>
      </c>
      <c r="AA24">
        <v>0</v>
      </c>
      <c r="AB24">
        <v>5.7842815680000008</v>
      </c>
      <c r="AC24">
        <v>4.2505073280000003</v>
      </c>
      <c r="AD24">
        <v>0</v>
      </c>
      <c r="AE24">
        <v>1.80317952</v>
      </c>
      <c r="AF24">
        <v>4.4427500000000011</v>
      </c>
      <c r="AG24">
        <v>30.205774079999994</v>
      </c>
      <c r="AH24">
        <v>8.3184480000000018</v>
      </c>
      <c r="AI24">
        <v>0</v>
      </c>
      <c r="AJ24">
        <v>0</v>
      </c>
      <c r="AK24">
        <v>22.853400000000004</v>
      </c>
      <c r="AL24">
        <v>7.8020999999999994</v>
      </c>
      <c r="AM24">
        <v>0</v>
      </c>
      <c r="AN24">
        <v>0</v>
      </c>
      <c r="AO24">
        <v>0</v>
      </c>
      <c r="AP24">
        <v>2.5880299199999999</v>
      </c>
      <c r="AQ24">
        <v>0</v>
      </c>
      <c r="AR24">
        <v>4.8487679999999997</v>
      </c>
      <c r="AS24">
        <v>10.752775488000001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26.336080960965607</v>
      </c>
      <c r="BB24">
        <f t="shared" si="0"/>
        <v>650.68398199029525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280.778419934</v>
      </c>
      <c r="L25">
        <v>4.5842712842712849</v>
      </c>
      <c r="M25">
        <v>63.774399999999993</v>
      </c>
      <c r="N25">
        <v>51.881250000000009</v>
      </c>
      <c r="O25">
        <v>36.640520809642936</v>
      </c>
      <c r="P25">
        <v>14.2414272</v>
      </c>
      <c r="Q25">
        <v>5.09826654</v>
      </c>
      <c r="R25">
        <v>8.5258281383999996</v>
      </c>
      <c r="S25">
        <v>5.9099911487999988</v>
      </c>
      <c r="T25">
        <v>0</v>
      </c>
      <c r="U25">
        <v>62.1119664</v>
      </c>
      <c r="V25">
        <v>4.5489136791366906</v>
      </c>
      <c r="W25">
        <v>9.9066142446043166</v>
      </c>
      <c r="X25">
        <v>53.69804276978418</v>
      </c>
      <c r="Y25">
        <v>0</v>
      </c>
      <c r="Z25">
        <v>0</v>
      </c>
      <c r="AA25">
        <v>0</v>
      </c>
      <c r="AB25">
        <v>5.7842815680000008</v>
      </c>
      <c r="AC25">
        <v>4.2505073280000003</v>
      </c>
      <c r="AD25">
        <v>0</v>
      </c>
      <c r="AE25">
        <v>6.1984295999999999</v>
      </c>
      <c r="AF25">
        <v>4.4427500000000011</v>
      </c>
      <c r="AG25">
        <v>30.205774079999994</v>
      </c>
      <c r="AH25">
        <v>10.273283280000001</v>
      </c>
      <c r="AI25">
        <v>0</v>
      </c>
      <c r="AJ25">
        <v>0</v>
      </c>
      <c r="AK25">
        <v>22.853400000000004</v>
      </c>
      <c r="AL25">
        <v>7.8020999999999994</v>
      </c>
      <c r="AM25">
        <v>0</v>
      </c>
      <c r="AN25">
        <v>0</v>
      </c>
      <c r="AO25">
        <v>0</v>
      </c>
      <c r="AP25">
        <v>0.61887672000000005</v>
      </c>
      <c r="AQ25">
        <v>0</v>
      </c>
      <c r="AR25">
        <v>4.8487679999999997</v>
      </c>
      <c r="AS25">
        <v>6.49893024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27.443056081285015</v>
      </c>
      <c r="BB25">
        <f t="shared" si="0"/>
        <v>678.03395688335434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280.78169636600001</v>
      </c>
      <c r="L26">
        <v>4.5842712842712849</v>
      </c>
      <c r="M26">
        <v>63.774399999999993</v>
      </c>
      <c r="N26">
        <v>51.881250000000009</v>
      </c>
      <c r="O26">
        <v>36.640520809642936</v>
      </c>
      <c r="P26">
        <v>14.2414272</v>
      </c>
      <c r="Q26">
        <v>5.09826654</v>
      </c>
      <c r="R26">
        <v>8.5258281383999996</v>
      </c>
      <c r="S26">
        <v>5.9099911487999988</v>
      </c>
      <c r="T26">
        <v>0</v>
      </c>
      <c r="U26">
        <v>62.1119664</v>
      </c>
      <c r="V26">
        <v>4.4673842589928059</v>
      </c>
      <c r="W26">
        <v>9.9066142446043166</v>
      </c>
      <c r="X26">
        <v>53.69804276978418</v>
      </c>
      <c r="Y26">
        <v>0</v>
      </c>
      <c r="Z26">
        <v>0</v>
      </c>
      <c r="AA26">
        <v>2.9145311999999999</v>
      </c>
      <c r="AB26">
        <v>5.7842815680000008</v>
      </c>
      <c r="AC26">
        <v>4.2505073280000003</v>
      </c>
      <c r="AD26">
        <v>0</v>
      </c>
      <c r="AE26">
        <v>6.1984295999999999</v>
      </c>
      <c r="AF26">
        <v>4.4427500000000011</v>
      </c>
      <c r="AG26">
        <v>30.205774079999994</v>
      </c>
      <c r="AH26">
        <v>20.546566560000002</v>
      </c>
      <c r="AI26">
        <v>0</v>
      </c>
      <c r="AJ26">
        <v>0</v>
      </c>
      <c r="AK26">
        <v>22.853400000000004</v>
      </c>
      <c r="AL26">
        <v>7.8020999999999994</v>
      </c>
      <c r="AM26">
        <v>0</v>
      </c>
      <c r="AN26">
        <v>0</v>
      </c>
      <c r="AO26">
        <v>0</v>
      </c>
      <c r="AP26">
        <v>0.61887672000000005</v>
      </c>
      <c r="AQ26">
        <v>0</v>
      </c>
      <c r="AR26">
        <v>4.8487679999999997</v>
      </c>
      <c r="AS26">
        <v>6.49893024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27.953017924945449</v>
      </c>
      <c r="BB26">
        <f t="shared" si="0"/>
        <v>690.63355653154997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419.99799999999999</v>
      </c>
      <c r="L27">
        <v>5.4500721500721498</v>
      </c>
      <c r="M27">
        <v>63.774399999999993</v>
      </c>
      <c r="N27">
        <v>51.881250000000009</v>
      </c>
      <c r="O27">
        <v>36.640520809642936</v>
      </c>
      <c r="P27">
        <v>17.205427199999995</v>
      </c>
      <c r="Q27">
        <v>6.3347133600000003</v>
      </c>
      <c r="R27">
        <v>12.36686184</v>
      </c>
      <c r="S27">
        <v>7.9277796000000009</v>
      </c>
      <c r="T27">
        <v>0</v>
      </c>
      <c r="U27">
        <v>62.1119664</v>
      </c>
      <c r="V27">
        <v>6.3046642446043171</v>
      </c>
      <c r="W27">
        <v>16.322969244604316</v>
      </c>
      <c r="X27">
        <v>53.69804276978418</v>
      </c>
      <c r="Y27">
        <v>0</v>
      </c>
      <c r="Z27">
        <v>0</v>
      </c>
      <c r="AA27">
        <v>6.170478912000001</v>
      </c>
      <c r="AB27">
        <v>5.7842815680000008</v>
      </c>
      <c r="AC27">
        <v>4.2505073280000003</v>
      </c>
      <c r="AD27">
        <v>0</v>
      </c>
      <c r="AE27">
        <v>6.1984295999999999</v>
      </c>
      <c r="AF27">
        <v>4.4427500000000011</v>
      </c>
      <c r="AG27">
        <v>30.205774079999994</v>
      </c>
      <c r="AH27">
        <v>30.81984984000001</v>
      </c>
      <c r="AI27">
        <v>0</v>
      </c>
      <c r="AJ27">
        <v>0</v>
      </c>
      <c r="AK27">
        <v>22.853400000000004</v>
      </c>
      <c r="AL27">
        <v>7.8020999999999994</v>
      </c>
      <c r="AM27">
        <v>0</v>
      </c>
      <c r="AN27">
        <v>0</v>
      </c>
      <c r="AO27">
        <v>0</v>
      </c>
      <c r="AP27">
        <v>0.50635368000000003</v>
      </c>
      <c r="AQ27">
        <v>0</v>
      </c>
      <c r="AR27">
        <v>4.8487679999999997</v>
      </c>
      <c r="AS27">
        <v>6.49893024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34.636493134311479</v>
      </c>
      <c r="BB27">
        <f t="shared" si="0"/>
        <v>855.76179773239642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512.08580660000007</v>
      </c>
      <c r="L28">
        <v>7.325974025974026</v>
      </c>
      <c r="M28">
        <v>63.774399999999993</v>
      </c>
      <c r="N28">
        <v>51.881250000000009</v>
      </c>
      <c r="O28">
        <v>36.640520809642936</v>
      </c>
      <c r="P28">
        <v>20.544224999999997</v>
      </c>
      <c r="Q28">
        <v>8.3964938399999998</v>
      </c>
      <c r="R28">
        <v>16.321989599999998</v>
      </c>
      <c r="S28">
        <v>10.166162400000001</v>
      </c>
      <c r="T28">
        <v>0</v>
      </c>
      <c r="U28">
        <v>62.1119664</v>
      </c>
      <c r="V28">
        <v>7.1733750000000001</v>
      </c>
      <c r="W28">
        <v>20.378876503597123</v>
      </c>
      <c r="X28">
        <v>64.790136016187049</v>
      </c>
      <c r="Y28">
        <v>0</v>
      </c>
      <c r="Z28">
        <v>0</v>
      </c>
      <c r="AA28">
        <v>6.170478912000001</v>
      </c>
      <c r="AB28">
        <v>5.7842815680000008</v>
      </c>
      <c r="AC28">
        <v>4.2505073280000003</v>
      </c>
      <c r="AD28">
        <v>4.0032640800000001</v>
      </c>
      <c r="AE28">
        <v>6.1984295999999999</v>
      </c>
      <c r="AF28">
        <v>4.4427500000000011</v>
      </c>
      <c r="AG28">
        <v>30.205774079999994</v>
      </c>
      <c r="AH28">
        <v>30.81984984000001</v>
      </c>
      <c r="AI28">
        <v>0</v>
      </c>
      <c r="AJ28">
        <v>0</v>
      </c>
      <c r="AK28">
        <v>22.853400000000004</v>
      </c>
      <c r="AL28">
        <v>7.8020999999999994</v>
      </c>
      <c r="AM28">
        <v>0</v>
      </c>
      <c r="AN28">
        <v>0</v>
      </c>
      <c r="AO28">
        <v>0</v>
      </c>
      <c r="AP28">
        <v>0.50635368000000003</v>
      </c>
      <c r="AQ28">
        <v>0</v>
      </c>
      <c r="AR28">
        <v>4.8487679999999997</v>
      </c>
      <c r="AS28">
        <v>6.49893024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39.521469019166148</v>
      </c>
      <c r="BB28">
        <f t="shared" si="0"/>
        <v>976.45459450423493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512.08580660000007</v>
      </c>
      <c r="L29">
        <v>7.1572871572871586</v>
      </c>
      <c r="M29">
        <v>63.774399999999993</v>
      </c>
      <c r="N29">
        <v>51.881250000000009</v>
      </c>
      <c r="O29">
        <v>36.640520809642936</v>
      </c>
      <c r="P29">
        <v>20.544224999999997</v>
      </c>
      <c r="Q29">
        <v>9.5833440000000021</v>
      </c>
      <c r="R29">
        <v>18.617731920000001</v>
      </c>
      <c r="S29">
        <v>11.59053192</v>
      </c>
      <c r="T29">
        <v>0</v>
      </c>
      <c r="U29">
        <v>62.1119664</v>
      </c>
      <c r="V29">
        <v>7.1733750000000001</v>
      </c>
      <c r="W29">
        <v>20.378876503597123</v>
      </c>
      <c r="X29">
        <v>64.790136016187049</v>
      </c>
      <c r="Y29">
        <v>0</v>
      </c>
      <c r="Z29">
        <v>2.8784289599999999</v>
      </c>
      <c r="AA29">
        <v>12.340957824000002</v>
      </c>
      <c r="AB29">
        <v>5.7842815680000008</v>
      </c>
      <c r="AC29">
        <v>4.2505073280000003</v>
      </c>
      <c r="AD29">
        <v>4.0032640800000001</v>
      </c>
      <c r="AE29">
        <v>6.1984295999999999</v>
      </c>
      <c r="AF29">
        <v>6.1515000000000013</v>
      </c>
      <c r="AG29">
        <v>30.205774079999994</v>
      </c>
      <c r="AH29">
        <v>41.093133120000005</v>
      </c>
      <c r="AI29">
        <v>0</v>
      </c>
      <c r="AJ29">
        <v>0</v>
      </c>
      <c r="AK29">
        <v>22.853400000000004</v>
      </c>
      <c r="AL29">
        <v>7.8020999999999994</v>
      </c>
      <c r="AM29">
        <v>0</v>
      </c>
      <c r="AN29">
        <v>0</v>
      </c>
      <c r="AO29">
        <v>0</v>
      </c>
      <c r="AP29">
        <v>2.4755068800000002</v>
      </c>
      <c r="AQ29">
        <v>10.655480000000001</v>
      </c>
      <c r="AR29">
        <v>4.8487679999999997</v>
      </c>
      <c r="AS29">
        <v>6.49893024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41.014990102611598</v>
      </c>
      <c r="BB29">
        <f t="shared" si="0"/>
        <v>1013.3549229041028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506.55876719999998</v>
      </c>
      <c r="L30">
        <v>7.8787878787878798</v>
      </c>
      <c r="M30">
        <v>63.774399999999993</v>
      </c>
      <c r="N30">
        <v>51.881250000000009</v>
      </c>
      <c r="O30">
        <v>36.640520809642936</v>
      </c>
      <c r="P30">
        <v>20.544224999999997</v>
      </c>
      <c r="Q30">
        <v>7.5215635199999991</v>
      </c>
      <c r="R30">
        <v>14.662604159999999</v>
      </c>
      <c r="S30">
        <v>9.3521491200000018</v>
      </c>
      <c r="T30">
        <v>0</v>
      </c>
      <c r="U30">
        <v>62.1119664</v>
      </c>
      <c r="V30">
        <v>7.1733750000000001</v>
      </c>
      <c r="W30">
        <v>20.378876503597123</v>
      </c>
      <c r="X30">
        <v>64.790136016187049</v>
      </c>
      <c r="Y30">
        <v>0</v>
      </c>
      <c r="Z30">
        <v>5.7568579199999999</v>
      </c>
      <c r="AA30">
        <v>18.511436736</v>
      </c>
      <c r="AB30">
        <v>5.7842815680000008</v>
      </c>
      <c r="AC30">
        <v>8.5010146560000006</v>
      </c>
      <c r="AD30">
        <v>8.006528160000002</v>
      </c>
      <c r="AE30">
        <v>12.3968592</v>
      </c>
      <c r="AF30">
        <v>12.303000000000003</v>
      </c>
      <c r="AG30">
        <v>30.205774079999994</v>
      </c>
      <c r="AH30">
        <v>41.093133120000005</v>
      </c>
      <c r="AI30">
        <v>1.1182032</v>
      </c>
      <c r="AJ30">
        <v>0</v>
      </c>
      <c r="AK30">
        <v>22.853400000000004</v>
      </c>
      <c r="AL30">
        <v>17.337999999999997</v>
      </c>
      <c r="AM30">
        <v>0</v>
      </c>
      <c r="AN30">
        <v>0</v>
      </c>
      <c r="AO30">
        <v>0</v>
      </c>
      <c r="AP30">
        <v>2.4755068800000002</v>
      </c>
      <c r="AQ30">
        <v>21.310960000000001</v>
      </c>
      <c r="AR30">
        <v>4.8487679999999997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42.507737982598044</v>
      </c>
      <c r="BB30">
        <f t="shared" si="0"/>
        <v>1050.2361868576172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512.08580660000007</v>
      </c>
      <c r="L31">
        <v>9.4250000000000025</v>
      </c>
      <c r="M31">
        <v>63.774399999999993</v>
      </c>
      <c r="N31">
        <v>51.881250000000009</v>
      </c>
      <c r="O31">
        <v>36.640520809642936</v>
      </c>
      <c r="P31">
        <v>20.544224999999997</v>
      </c>
      <c r="Q31">
        <v>9.5833440000000021</v>
      </c>
      <c r="R31">
        <v>18.617731920000001</v>
      </c>
      <c r="S31">
        <v>11.59053192</v>
      </c>
      <c r="T31">
        <v>0</v>
      </c>
      <c r="U31">
        <v>62.1119664</v>
      </c>
      <c r="V31">
        <v>7.1733750000000001</v>
      </c>
      <c r="W31">
        <v>20.378876503597123</v>
      </c>
      <c r="X31">
        <v>64.790136016187049</v>
      </c>
      <c r="Y31">
        <v>0</v>
      </c>
      <c r="Z31">
        <v>5.7568579199999999</v>
      </c>
      <c r="AA31">
        <v>18.511436736</v>
      </c>
      <c r="AB31">
        <v>11.568563136000002</v>
      </c>
      <c r="AC31">
        <v>8.5010146560000006</v>
      </c>
      <c r="AD31">
        <v>12.037641033599998</v>
      </c>
      <c r="AE31">
        <v>21.712535395200003</v>
      </c>
      <c r="AF31">
        <v>21.188500000000001</v>
      </c>
      <c r="AG31">
        <v>30.205774079999994</v>
      </c>
      <c r="AH31">
        <v>51.366416399999999</v>
      </c>
      <c r="AI31">
        <v>7.2683207999999997</v>
      </c>
      <c r="AJ31">
        <v>0</v>
      </c>
      <c r="AK31">
        <v>22.853400000000004</v>
      </c>
      <c r="AL31">
        <v>49.846749999999993</v>
      </c>
      <c r="AM31">
        <v>0</v>
      </c>
      <c r="AN31">
        <v>0</v>
      </c>
      <c r="AO31">
        <v>0</v>
      </c>
      <c r="AP31">
        <v>2.4755068800000002</v>
      </c>
      <c r="AQ31">
        <v>31.966440000000002</v>
      </c>
      <c r="AR31">
        <v>4.8487679999999997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46.511821880545845</v>
      </c>
      <c r="BB31">
        <f t="shared" si="0"/>
        <v>1149.1648470376813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512.08580660000007</v>
      </c>
      <c r="L32">
        <v>9.4250000000000025</v>
      </c>
      <c r="M32">
        <v>63.774399999999993</v>
      </c>
      <c r="N32">
        <v>51.881250000000009</v>
      </c>
      <c r="O32">
        <v>36.640520809642936</v>
      </c>
      <c r="P32">
        <v>20.544224999999997</v>
      </c>
      <c r="Q32">
        <v>9.5833440000000021</v>
      </c>
      <c r="R32">
        <v>18.617731920000001</v>
      </c>
      <c r="S32">
        <v>11.59053192</v>
      </c>
      <c r="T32">
        <v>0</v>
      </c>
      <c r="U32">
        <v>62.1119664</v>
      </c>
      <c r="V32">
        <v>7.1733750000000001</v>
      </c>
      <c r="W32">
        <v>20.378876503597123</v>
      </c>
      <c r="X32">
        <v>64.790136016187049</v>
      </c>
      <c r="Y32">
        <v>0</v>
      </c>
      <c r="Z32">
        <v>5.7568579199999999</v>
      </c>
      <c r="AA32">
        <v>18.511436736</v>
      </c>
      <c r="AB32">
        <v>11.568563136000002</v>
      </c>
      <c r="AC32">
        <v>8.5010146560000006</v>
      </c>
      <c r="AD32">
        <v>12.037641033599998</v>
      </c>
      <c r="AE32">
        <v>21.712535395200003</v>
      </c>
      <c r="AF32">
        <v>21.188500000000001</v>
      </c>
      <c r="AG32">
        <v>30.205774079999994</v>
      </c>
      <c r="AH32">
        <v>51.366416399999999</v>
      </c>
      <c r="AI32">
        <v>7.2683207999999997</v>
      </c>
      <c r="AJ32">
        <v>0</v>
      </c>
      <c r="AK32">
        <v>22.853400000000004</v>
      </c>
      <c r="AL32">
        <v>49.846749999999993</v>
      </c>
      <c r="AM32">
        <v>0</v>
      </c>
      <c r="AN32">
        <v>0</v>
      </c>
      <c r="AO32">
        <v>0</v>
      </c>
      <c r="AP32">
        <v>2.4755068800000002</v>
      </c>
      <c r="AQ32">
        <v>42.621920000000003</v>
      </c>
      <c r="AR32">
        <v>7.2731519999999996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47.020628728780771</v>
      </c>
      <c r="BB32">
        <f t="shared" si="0"/>
        <v>1161.7359041894463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512.08580660000007</v>
      </c>
      <c r="L33">
        <v>9.4250000000000025</v>
      </c>
      <c r="M33">
        <v>63.774399999999993</v>
      </c>
      <c r="N33">
        <v>51.881250000000009</v>
      </c>
      <c r="O33">
        <v>36.640520809642936</v>
      </c>
      <c r="P33">
        <v>20.544224999999997</v>
      </c>
      <c r="Q33">
        <v>9.5833440000000021</v>
      </c>
      <c r="R33">
        <v>18.617731920000001</v>
      </c>
      <c r="S33">
        <v>11.59053192</v>
      </c>
      <c r="T33">
        <v>0</v>
      </c>
      <c r="U33">
        <v>62.1119664</v>
      </c>
      <c r="V33">
        <v>7.1733750000000001</v>
      </c>
      <c r="W33">
        <v>20.378876503597123</v>
      </c>
      <c r="X33">
        <v>64.790136016187049</v>
      </c>
      <c r="Y33">
        <v>0</v>
      </c>
      <c r="Z33">
        <v>5.7568579199999999</v>
      </c>
      <c r="AA33">
        <v>12.340957824000002</v>
      </c>
      <c r="AB33">
        <v>11.568563136000002</v>
      </c>
      <c r="AC33">
        <v>8.5010146560000006</v>
      </c>
      <c r="AD33">
        <v>12.037641033599998</v>
      </c>
      <c r="AE33">
        <v>21.712535395200003</v>
      </c>
      <c r="AF33">
        <v>21.188500000000001</v>
      </c>
      <c r="AG33">
        <v>30.205774079999994</v>
      </c>
      <c r="AH33">
        <v>51.366416399999999</v>
      </c>
      <c r="AI33">
        <v>7.2683207999999997</v>
      </c>
      <c r="AJ33">
        <v>0</v>
      </c>
      <c r="AK33">
        <v>22.853400000000004</v>
      </c>
      <c r="AL33">
        <v>49.846749999999993</v>
      </c>
      <c r="AM33">
        <v>0</v>
      </c>
      <c r="AN33">
        <v>0</v>
      </c>
      <c r="AO33">
        <v>0</v>
      </c>
      <c r="AP33">
        <v>0.50635368000000003</v>
      </c>
      <c r="AQ33">
        <v>42.621920000000003</v>
      </c>
      <c r="AR33">
        <v>21.3345792</v>
      </c>
      <c r="AS33">
        <v>10.752775488000001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47.39807501278078</v>
      </c>
      <c r="BB33">
        <f t="shared" si="0"/>
        <v>1171.0614487694465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512.08580660000007</v>
      </c>
      <c r="L34">
        <v>9.4250000000000025</v>
      </c>
      <c r="M34">
        <v>63.774399999999993</v>
      </c>
      <c r="N34">
        <v>51.881250000000009</v>
      </c>
      <c r="O34">
        <v>36.640520809642936</v>
      </c>
      <c r="P34">
        <v>20.544224999999997</v>
      </c>
      <c r="Q34">
        <v>9.5833440000000021</v>
      </c>
      <c r="R34">
        <v>18.617731920000001</v>
      </c>
      <c r="S34">
        <v>11.59053192</v>
      </c>
      <c r="T34">
        <v>0</v>
      </c>
      <c r="U34">
        <v>62.1119664</v>
      </c>
      <c r="V34">
        <v>7.1733750000000001</v>
      </c>
      <c r="W34">
        <v>20.378876503597123</v>
      </c>
      <c r="X34">
        <v>64.790136016187049</v>
      </c>
      <c r="Y34">
        <v>0</v>
      </c>
      <c r="Z34">
        <v>5.7568579199999999</v>
      </c>
      <c r="AA34">
        <v>12.340957824000002</v>
      </c>
      <c r="AB34">
        <v>11.568563136000002</v>
      </c>
      <c r="AC34">
        <v>8.5010146560000006</v>
      </c>
      <c r="AD34">
        <v>12.037641033599998</v>
      </c>
      <c r="AE34">
        <v>21.712535395200003</v>
      </c>
      <c r="AF34">
        <v>21.188500000000001</v>
      </c>
      <c r="AG34">
        <v>30.205774079999994</v>
      </c>
      <c r="AH34">
        <v>51.366416399999999</v>
      </c>
      <c r="AI34">
        <v>7.2683207999999997</v>
      </c>
      <c r="AJ34">
        <v>0</v>
      </c>
      <c r="AK34">
        <v>22.853400000000004</v>
      </c>
      <c r="AL34">
        <v>49.846749999999993</v>
      </c>
      <c r="AM34">
        <v>0</v>
      </c>
      <c r="AN34">
        <v>0</v>
      </c>
      <c r="AO34">
        <v>0</v>
      </c>
      <c r="AP34">
        <v>0.50635368000000003</v>
      </c>
      <c r="AQ34">
        <v>42.621920000000003</v>
      </c>
      <c r="AR34">
        <v>21.3345792</v>
      </c>
      <c r="AS34">
        <v>10.752775488000001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47.39807501278078</v>
      </c>
      <c r="BB34">
        <f t="shared" si="0"/>
        <v>1171.0614487694465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512.08580660000007</v>
      </c>
      <c r="L35">
        <v>9.4250000000000025</v>
      </c>
      <c r="M35">
        <v>63.774399999999993</v>
      </c>
      <c r="N35">
        <v>51.881250000000009</v>
      </c>
      <c r="O35">
        <v>36.640520809642936</v>
      </c>
      <c r="P35">
        <v>20.544224999999997</v>
      </c>
      <c r="Q35">
        <v>9.5833440000000021</v>
      </c>
      <c r="R35">
        <v>18.617731920000001</v>
      </c>
      <c r="S35">
        <v>11.59053192</v>
      </c>
      <c r="T35">
        <v>0</v>
      </c>
      <c r="U35">
        <v>62.1119664</v>
      </c>
      <c r="V35">
        <v>7.1733750000000001</v>
      </c>
      <c r="W35">
        <v>20.378876503597123</v>
      </c>
      <c r="X35">
        <v>59.894881294964044</v>
      </c>
      <c r="Y35">
        <v>0</v>
      </c>
      <c r="Z35">
        <v>5.7568579199999999</v>
      </c>
      <c r="AA35">
        <v>12.340957824000002</v>
      </c>
      <c r="AB35">
        <v>11.568563136000002</v>
      </c>
      <c r="AC35">
        <v>8.5010146560000006</v>
      </c>
      <c r="AD35">
        <v>12.037641033599998</v>
      </c>
      <c r="AE35">
        <v>21.712535395200003</v>
      </c>
      <c r="AF35">
        <v>21.188500000000001</v>
      </c>
      <c r="AG35">
        <v>30.205774079999994</v>
      </c>
      <c r="AH35">
        <v>51.366416399999999</v>
      </c>
      <c r="AI35">
        <v>7.2683207999999997</v>
      </c>
      <c r="AJ35">
        <v>0</v>
      </c>
      <c r="AK35">
        <v>22.853400000000004</v>
      </c>
      <c r="AL35">
        <v>17.337999999999997</v>
      </c>
      <c r="AM35">
        <v>0</v>
      </c>
      <c r="AN35">
        <v>0</v>
      </c>
      <c r="AO35">
        <v>0</v>
      </c>
      <c r="AP35">
        <v>0.50635368000000003</v>
      </c>
      <c r="AQ35">
        <v>42.621920000000003</v>
      </c>
      <c r="AR35">
        <v>7.2731519999999996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45.396069431352956</v>
      </c>
      <c r="BB35">
        <f t="shared" si="0"/>
        <v>1121.5980224296513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512.08580660000007</v>
      </c>
      <c r="L36">
        <v>9.4250000000000025</v>
      </c>
      <c r="M36">
        <v>63.774399999999993</v>
      </c>
      <c r="N36">
        <v>51.881250000000009</v>
      </c>
      <c r="O36">
        <v>36.640520809642936</v>
      </c>
      <c r="P36">
        <v>20.544224999999997</v>
      </c>
      <c r="Q36">
        <v>9.5833440000000021</v>
      </c>
      <c r="R36">
        <v>18.617731920000001</v>
      </c>
      <c r="S36">
        <v>11.59053192</v>
      </c>
      <c r="T36">
        <v>0</v>
      </c>
      <c r="U36">
        <v>62.1119664</v>
      </c>
      <c r="V36">
        <v>7.1733750000000001</v>
      </c>
      <c r="W36">
        <v>20.378876503597123</v>
      </c>
      <c r="X36">
        <v>57.591232014388503</v>
      </c>
      <c r="Y36">
        <v>0</v>
      </c>
      <c r="Z36">
        <v>5.7568579199999999</v>
      </c>
      <c r="AA36">
        <v>12.340957824000002</v>
      </c>
      <c r="AB36">
        <v>11.568563136000002</v>
      </c>
      <c r="AC36">
        <v>8.5010146560000006</v>
      </c>
      <c r="AD36">
        <v>12.037641033599998</v>
      </c>
      <c r="AE36">
        <v>12.3968592</v>
      </c>
      <c r="AF36">
        <v>21.188500000000001</v>
      </c>
      <c r="AG36">
        <v>30.205774079999994</v>
      </c>
      <c r="AH36">
        <v>41.093133120000005</v>
      </c>
      <c r="AI36">
        <v>7.2683207999999997</v>
      </c>
      <c r="AJ36">
        <v>0</v>
      </c>
      <c r="AK36">
        <v>22.853400000000004</v>
      </c>
      <c r="AL36">
        <v>7.8020999999999994</v>
      </c>
      <c r="AM36">
        <v>0</v>
      </c>
      <c r="AN36">
        <v>0</v>
      </c>
      <c r="AO36">
        <v>0</v>
      </c>
      <c r="AP36">
        <v>0.50635368000000003</v>
      </c>
      <c r="AQ36">
        <v>42.621920000000003</v>
      </c>
      <c r="AR36">
        <v>5.8185216000000004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44.116914702725992</v>
      </c>
      <c r="BB36">
        <f t="shared" si="0"/>
        <v>1089.9940380025027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512.08580660000007</v>
      </c>
      <c r="L37">
        <v>9.4250000000000025</v>
      </c>
      <c r="M37">
        <v>63.774399999999993</v>
      </c>
      <c r="N37">
        <v>51.881250000000009</v>
      </c>
      <c r="O37">
        <v>36.640520809642936</v>
      </c>
      <c r="P37">
        <v>20.544224999999997</v>
      </c>
      <c r="Q37">
        <v>9.5833440000000021</v>
      </c>
      <c r="R37">
        <v>18.617731920000001</v>
      </c>
      <c r="S37">
        <v>11.59053192</v>
      </c>
      <c r="T37">
        <v>0</v>
      </c>
      <c r="U37">
        <v>62.1119664</v>
      </c>
      <c r="V37">
        <v>7.1733750000000001</v>
      </c>
      <c r="W37">
        <v>20.378876503597123</v>
      </c>
      <c r="X37">
        <v>57.591232014388503</v>
      </c>
      <c r="Y37">
        <v>0</v>
      </c>
      <c r="Z37">
        <v>5.7568579199999999</v>
      </c>
      <c r="AA37">
        <v>12.340957824000002</v>
      </c>
      <c r="AB37">
        <v>5.7842815680000008</v>
      </c>
      <c r="AC37">
        <v>8.5010146560000006</v>
      </c>
      <c r="AD37">
        <v>8.006528160000002</v>
      </c>
      <c r="AE37">
        <v>12.3968592</v>
      </c>
      <c r="AF37">
        <v>6.1515000000000013</v>
      </c>
      <c r="AG37">
        <v>30.205774079999994</v>
      </c>
      <c r="AH37">
        <v>30.81984984000001</v>
      </c>
      <c r="AI37">
        <v>1.1182032</v>
      </c>
      <c r="AJ37">
        <v>0</v>
      </c>
      <c r="AK37">
        <v>22.853400000000004</v>
      </c>
      <c r="AL37">
        <v>7.8020999999999994</v>
      </c>
      <c r="AM37">
        <v>0</v>
      </c>
      <c r="AN37">
        <v>0</v>
      </c>
      <c r="AO37">
        <v>0</v>
      </c>
      <c r="AP37">
        <v>0.50635368000000003</v>
      </c>
      <c r="AQ37">
        <v>42.621920000000003</v>
      </c>
      <c r="AR37">
        <v>5.8185216000000004</v>
      </c>
      <c r="AS37">
        <v>6.49893024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42.345812266889901</v>
      </c>
      <c r="BB37">
        <f t="shared" si="0"/>
        <v>1046.235499868739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512.08580660000007</v>
      </c>
      <c r="L38">
        <v>9.4250000000000025</v>
      </c>
      <c r="M38">
        <v>63.774399999999993</v>
      </c>
      <c r="N38">
        <v>51.881250000000009</v>
      </c>
      <c r="O38">
        <v>36.640520809642936</v>
      </c>
      <c r="P38">
        <v>20.544224999999997</v>
      </c>
      <c r="Q38">
        <v>9.5833440000000021</v>
      </c>
      <c r="R38">
        <v>18.617731920000001</v>
      </c>
      <c r="S38">
        <v>11.59053192</v>
      </c>
      <c r="T38">
        <v>0</v>
      </c>
      <c r="U38">
        <v>62.1119664</v>
      </c>
      <c r="V38">
        <v>7.1733750000000001</v>
      </c>
      <c r="W38">
        <v>20.378876503597123</v>
      </c>
      <c r="X38">
        <v>57.591232014388503</v>
      </c>
      <c r="Y38">
        <v>0</v>
      </c>
      <c r="Z38">
        <v>5.7568579199999999</v>
      </c>
      <c r="AA38">
        <v>12.340957824000002</v>
      </c>
      <c r="AB38">
        <v>5.7842815680000008</v>
      </c>
      <c r="AC38">
        <v>3.5793745920000006</v>
      </c>
      <c r="AD38">
        <v>8.006528160000002</v>
      </c>
      <c r="AE38">
        <v>6.1984295999999999</v>
      </c>
      <c r="AF38">
        <v>6.1515000000000013</v>
      </c>
      <c r="AG38">
        <v>30.205774079999994</v>
      </c>
      <c r="AH38">
        <v>20.546566560000002</v>
      </c>
      <c r="AI38">
        <v>0</v>
      </c>
      <c r="AJ38">
        <v>0</v>
      </c>
      <c r="AK38">
        <v>22.853400000000004</v>
      </c>
      <c r="AL38">
        <v>7.8020999999999994</v>
      </c>
      <c r="AM38">
        <v>0</v>
      </c>
      <c r="AN38">
        <v>0</v>
      </c>
      <c r="AO38">
        <v>0</v>
      </c>
      <c r="AP38">
        <v>0.50635368000000003</v>
      </c>
      <c r="AQ38">
        <v>37.119500000000002</v>
      </c>
      <c r="AR38">
        <v>5.8185216000000004</v>
      </c>
      <c r="AS38">
        <v>6.49893024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41.256069347524814</v>
      </c>
      <c r="BB38">
        <f t="shared" si="0"/>
        <v>1019.3112666441036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512.08580660000007</v>
      </c>
      <c r="L39">
        <v>9.4250000000000025</v>
      </c>
      <c r="M39">
        <v>63.774399999999993</v>
      </c>
      <c r="N39">
        <v>51.881250000000009</v>
      </c>
      <c r="O39">
        <v>36.640520809642936</v>
      </c>
      <c r="P39">
        <v>20.544224999999997</v>
      </c>
      <c r="Q39">
        <v>9.5833440000000021</v>
      </c>
      <c r="R39">
        <v>18.617731920000001</v>
      </c>
      <c r="S39">
        <v>11.59053192</v>
      </c>
      <c r="T39">
        <v>0</v>
      </c>
      <c r="U39">
        <v>62.1119664</v>
      </c>
      <c r="V39">
        <v>7.1733750000000001</v>
      </c>
      <c r="W39">
        <v>20.378876503597123</v>
      </c>
      <c r="X39">
        <v>57.591232014388503</v>
      </c>
      <c r="Y39">
        <v>0</v>
      </c>
      <c r="Z39">
        <v>5.7568579199999999</v>
      </c>
      <c r="AA39">
        <v>12.340957824000002</v>
      </c>
      <c r="AB39">
        <v>5.7842815680000008</v>
      </c>
      <c r="AC39">
        <v>0</v>
      </c>
      <c r="AD39">
        <v>8.006528160000002</v>
      </c>
      <c r="AE39">
        <v>6.1984295999999999</v>
      </c>
      <c r="AF39">
        <v>6.1515000000000013</v>
      </c>
      <c r="AG39">
        <v>30.205774079999994</v>
      </c>
      <c r="AH39">
        <v>10.273283280000001</v>
      </c>
      <c r="AI39">
        <v>0</v>
      </c>
      <c r="AJ39">
        <v>0</v>
      </c>
      <c r="AK39">
        <v>22.853400000000004</v>
      </c>
      <c r="AL39">
        <v>7.8020999999999994</v>
      </c>
      <c r="AM39">
        <v>0</v>
      </c>
      <c r="AN39">
        <v>0</v>
      </c>
      <c r="AO39">
        <v>0</v>
      </c>
      <c r="AP39">
        <v>0.78766128000000002</v>
      </c>
      <c r="AQ39">
        <v>31.966440000000002</v>
      </c>
      <c r="AR39">
        <v>5.8185216000000004</v>
      </c>
      <c r="AS39">
        <v>6.49893024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40.527689169854973</v>
      </c>
      <c r="BB39">
        <f t="shared" si="0"/>
        <v>1001.3152365497735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512.08580660000007</v>
      </c>
      <c r="L40">
        <v>9.4250000000000025</v>
      </c>
      <c r="M40">
        <v>63.774399999999993</v>
      </c>
      <c r="N40">
        <v>51.881250000000009</v>
      </c>
      <c r="O40">
        <v>36.640520809642936</v>
      </c>
      <c r="P40">
        <v>20.544224999999997</v>
      </c>
      <c r="Q40">
        <v>9.5833440000000021</v>
      </c>
      <c r="R40">
        <v>18.617731920000001</v>
      </c>
      <c r="S40">
        <v>11.59053192</v>
      </c>
      <c r="T40">
        <v>0</v>
      </c>
      <c r="U40">
        <v>62.1119664</v>
      </c>
      <c r="V40">
        <v>7.1733750000000001</v>
      </c>
      <c r="W40">
        <v>20.378876503597123</v>
      </c>
      <c r="X40">
        <v>57.591232014388503</v>
      </c>
      <c r="Y40">
        <v>0</v>
      </c>
      <c r="Z40">
        <v>5.7568579199999999</v>
      </c>
      <c r="AA40">
        <v>12.340957824000002</v>
      </c>
      <c r="AB40">
        <v>5.7842815680000008</v>
      </c>
      <c r="AC40">
        <v>0</v>
      </c>
      <c r="AD40">
        <v>4.0032640800000001</v>
      </c>
      <c r="AE40">
        <v>6.1984295999999999</v>
      </c>
      <c r="AF40">
        <v>6.1515000000000013</v>
      </c>
      <c r="AG40">
        <v>30.205774079999994</v>
      </c>
      <c r="AH40">
        <v>10.273283280000001</v>
      </c>
      <c r="AI40">
        <v>0</v>
      </c>
      <c r="AJ40">
        <v>0</v>
      </c>
      <c r="AK40">
        <v>22.853400000000004</v>
      </c>
      <c r="AL40">
        <v>7.8020999999999994</v>
      </c>
      <c r="AM40">
        <v>0</v>
      </c>
      <c r="AN40">
        <v>0</v>
      </c>
      <c r="AO40">
        <v>0</v>
      </c>
      <c r="AP40">
        <v>0.78766128000000002</v>
      </c>
      <c r="AQ40">
        <v>31.966440000000002</v>
      </c>
      <c r="AR40">
        <v>5.8185216000000004</v>
      </c>
      <c r="AS40">
        <v>6.49893024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40.371962465054985</v>
      </c>
      <c r="BB40">
        <f t="shared" si="0"/>
        <v>997.46769917457357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512.08580660000007</v>
      </c>
      <c r="L41">
        <v>9.4250000000000025</v>
      </c>
      <c r="M41">
        <v>63.774399999999993</v>
      </c>
      <c r="N41">
        <v>51.881250000000009</v>
      </c>
      <c r="O41">
        <v>36.640520809642936</v>
      </c>
      <c r="P41">
        <v>20.544224999999997</v>
      </c>
      <c r="Q41">
        <v>9.5833440000000021</v>
      </c>
      <c r="R41">
        <v>18.617731920000001</v>
      </c>
      <c r="S41">
        <v>11.59053192</v>
      </c>
      <c r="T41">
        <v>0</v>
      </c>
      <c r="U41">
        <v>62.1119664</v>
      </c>
      <c r="V41">
        <v>7.1733750000000001</v>
      </c>
      <c r="W41">
        <v>20.378876503597123</v>
      </c>
      <c r="X41">
        <v>57.591232014388503</v>
      </c>
      <c r="Y41">
        <v>0</v>
      </c>
      <c r="Z41">
        <v>5.7568579199999999</v>
      </c>
      <c r="AA41">
        <v>12.340957824000002</v>
      </c>
      <c r="AB41">
        <v>5.7842815680000008</v>
      </c>
      <c r="AC41">
        <v>0</v>
      </c>
      <c r="AD41">
        <v>4.0032640800000001</v>
      </c>
      <c r="AE41">
        <v>1.9722276000000001</v>
      </c>
      <c r="AF41">
        <v>6.1515000000000013</v>
      </c>
      <c r="AG41">
        <v>30.205774079999994</v>
      </c>
      <c r="AH41">
        <v>0</v>
      </c>
      <c r="AI41">
        <v>0</v>
      </c>
      <c r="AJ41">
        <v>0</v>
      </c>
      <c r="AK41">
        <v>22.853400000000004</v>
      </c>
      <c r="AL41">
        <v>7.8020999999999994</v>
      </c>
      <c r="AM41">
        <v>0</v>
      </c>
      <c r="AN41">
        <v>0</v>
      </c>
      <c r="AO41">
        <v>0</v>
      </c>
      <c r="AP41">
        <v>0.78766128000000002</v>
      </c>
      <c r="AQ41">
        <v>21.310960000000001</v>
      </c>
      <c r="AR41">
        <v>5.8185216000000004</v>
      </c>
      <c r="AS41">
        <v>6.49893024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39.393434545194651</v>
      </c>
      <c r="BB41">
        <f t="shared" si="0"/>
        <v>973.29126181443405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512.08580660000007</v>
      </c>
      <c r="L42">
        <v>9.4250000000000025</v>
      </c>
      <c r="M42">
        <v>63.774399999999993</v>
      </c>
      <c r="N42">
        <v>51.881250000000009</v>
      </c>
      <c r="O42">
        <v>36.640520809642936</v>
      </c>
      <c r="P42">
        <v>20.544224999999997</v>
      </c>
      <c r="Q42">
        <v>9.5833440000000021</v>
      </c>
      <c r="R42">
        <v>18.617731920000001</v>
      </c>
      <c r="S42">
        <v>11.59053192</v>
      </c>
      <c r="T42">
        <v>0</v>
      </c>
      <c r="U42">
        <v>62.1119664</v>
      </c>
      <c r="V42">
        <v>7.1733750000000001</v>
      </c>
      <c r="W42">
        <v>20.378876503597123</v>
      </c>
      <c r="X42">
        <v>57.591232014388503</v>
      </c>
      <c r="Y42">
        <v>0</v>
      </c>
      <c r="Z42">
        <v>5.7568579199999999</v>
      </c>
      <c r="AA42">
        <v>6.170478912000001</v>
      </c>
      <c r="AB42">
        <v>5.7842815680000008</v>
      </c>
      <c r="AC42">
        <v>0</v>
      </c>
      <c r="AD42">
        <v>4.0032640800000001</v>
      </c>
      <c r="AE42">
        <v>1.9722276000000001</v>
      </c>
      <c r="AF42">
        <v>6.1515000000000013</v>
      </c>
      <c r="AG42">
        <v>30.205774079999994</v>
      </c>
      <c r="AH42">
        <v>0</v>
      </c>
      <c r="AI42">
        <v>0</v>
      </c>
      <c r="AJ42">
        <v>0</v>
      </c>
      <c r="AK42">
        <v>22.853400000000004</v>
      </c>
      <c r="AL42">
        <v>7.8020999999999994</v>
      </c>
      <c r="AM42">
        <v>0</v>
      </c>
      <c r="AN42">
        <v>0</v>
      </c>
      <c r="AO42">
        <v>0</v>
      </c>
      <c r="AP42">
        <v>0.78766128000000002</v>
      </c>
      <c r="AQ42">
        <v>13.581369999999998</v>
      </c>
      <c r="AR42">
        <v>5.8185216000000004</v>
      </c>
      <c r="AS42">
        <v>6.49893024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38.852721840877187</v>
      </c>
      <c r="BB42">
        <f t="shared" si="0"/>
        <v>959.93190560675146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512.08580660000007</v>
      </c>
      <c r="L43">
        <v>9.4250000000000025</v>
      </c>
      <c r="M43">
        <v>63.774399999999993</v>
      </c>
      <c r="N43">
        <v>51.881250000000009</v>
      </c>
      <c r="O43">
        <v>36.640520809642936</v>
      </c>
      <c r="P43">
        <v>20.544224999999997</v>
      </c>
      <c r="Q43">
        <v>9.5833440000000021</v>
      </c>
      <c r="R43">
        <v>18.617731920000001</v>
      </c>
      <c r="S43">
        <v>11.59053192</v>
      </c>
      <c r="T43">
        <v>0</v>
      </c>
      <c r="U43">
        <v>62.1119664</v>
      </c>
      <c r="V43">
        <v>7.1733750000000001</v>
      </c>
      <c r="W43">
        <v>20.378876503597123</v>
      </c>
      <c r="X43">
        <v>57.591232014388503</v>
      </c>
      <c r="Y43">
        <v>0</v>
      </c>
      <c r="Z43">
        <v>5.7568579199999999</v>
      </c>
      <c r="AA43">
        <v>0</v>
      </c>
      <c r="AB43">
        <v>0</v>
      </c>
      <c r="AC43">
        <v>0</v>
      </c>
      <c r="AD43">
        <v>0</v>
      </c>
      <c r="AE43">
        <v>1.9722276000000001</v>
      </c>
      <c r="AF43">
        <v>6.1515000000000013</v>
      </c>
      <c r="AG43">
        <v>30.205774079999994</v>
      </c>
      <c r="AH43">
        <v>0</v>
      </c>
      <c r="AI43">
        <v>0</v>
      </c>
      <c r="AJ43">
        <v>0</v>
      </c>
      <c r="AK43">
        <v>22.853400000000004</v>
      </c>
      <c r="AL43">
        <v>7.8020999999999994</v>
      </c>
      <c r="AM43">
        <v>0</v>
      </c>
      <c r="AN43">
        <v>0</v>
      </c>
      <c r="AO43">
        <v>0</v>
      </c>
      <c r="AP43">
        <v>0.78766128000000002</v>
      </c>
      <c r="AQ43">
        <v>10.655480000000001</v>
      </c>
      <c r="AR43">
        <v>4.8487679999999997</v>
      </c>
      <c r="AS43">
        <v>6.49893024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38.080413847359729</v>
      </c>
      <c r="BB43">
        <f t="shared" si="0"/>
        <v>940.85054544026877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512.08580660000007</v>
      </c>
      <c r="L44">
        <v>9.4250000000000025</v>
      </c>
      <c r="M44">
        <v>63.774399999999993</v>
      </c>
      <c r="N44">
        <v>51.881250000000009</v>
      </c>
      <c r="O44">
        <v>36.640520809642936</v>
      </c>
      <c r="P44">
        <v>20.544224999999997</v>
      </c>
      <c r="Q44">
        <v>9.5833440000000021</v>
      </c>
      <c r="R44">
        <v>18.617731920000001</v>
      </c>
      <c r="S44">
        <v>11.59053192</v>
      </c>
      <c r="T44">
        <v>0</v>
      </c>
      <c r="U44">
        <v>62.1119664</v>
      </c>
      <c r="V44">
        <v>7.1733750000000001</v>
      </c>
      <c r="W44">
        <v>20.378876503597123</v>
      </c>
      <c r="X44">
        <v>57.591232014388503</v>
      </c>
      <c r="Y44">
        <v>0</v>
      </c>
      <c r="Z44">
        <v>5.7568579199999999</v>
      </c>
      <c r="AA44">
        <v>0</v>
      </c>
      <c r="AB44">
        <v>0</v>
      </c>
      <c r="AC44">
        <v>0</v>
      </c>
      <c r="AD44">
        <v>0</v>
      </c>
      <c r="AE44">
        <v>1.9722276000000001</v>
      </c>
      <c r="AF44">
        <v>6.1515000000000013</v>
      </c>
      <c r="AG44">
        <v>30.205774079999994</v>
      </c>
      <c r="AH44">
        <v>0</v>
      </c>
      <c r="AI44">
        <v>0</v>
      </c>
      <c r="AJ44">
        <v>0</v>
      </c>
      <c r="AK44">
        <v>22.853400000000004</v>
      </c>
      <c r="AL44">
        <v>7.8020999999999994</v>
      </c>
      <c r="AM44">
        <v>0</v>
      </c>
      <c r="AN44">
        <v>0</v>
      </c>
      <c r="AO44">
        <v>0</v>
      </c>
      <c r="AP44">
        <v>0.78766128000000002</v>
      </c>
      <c r="AQ44">
        <v>0</v>
      </c>
      <c r="AR44">
        <v>5.8185216000000004</v>
      </c>
      <c r="AS44">
        <v>6.49893024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37.703638863924809</v>
      </c>
      <c r="BB44">
        <f t="shared" si="0"/>
        <v>931.54159402370385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512.08580660000007</v>
      </c>
      <c r="L45">
        <v>9.4250000000000025</v>
      </c>
      <c r="M45">
        <v>63.774399999999993</v>
      </c>
      <c r="N45">
        <v>51.881250000000009</v>
      </c>
      <c r="O45">
        <v>36.640520809642936</v>
      </c>
      <c r="P45">
        <v>20.544224999999997</v>
      </c>
      <c r="Q45">
        <v>9.5833440000000021</v>
      </c>
      <c r="R45">
        <v>18.617731920000001</v>
      </c>
      <c r="S45">
        <v>11.59053192</v>
      </c>
      <c r="T45">
        <v>0</v>
      </c>
      <c r="U45">
        <v>62.1119664</v>
      </c>
      <c r="V45">
        <v>7.1733750000000001</v>
      </c>
      <c r="W45">
        <v>20.378876503597123</v>
      </c>
      <c r="X45">
        <v>57.591232014388503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1.9722276000000001</v>
      </c>
      <c r="AF45">
        <v>6.1515000000000013</v>
      </c>
      <c r="AG45">
        <v>30.205774079999994</v>
      </c>
      <c r="AH45">
        <v>0</v>
      </c>
      <c r="AI45">
        <v>0</v>
      </c>
      <c r="AJ45">
        <v>0</v>
      </c>
      <c r="AK45">
        <v>22.853400000000004</v>
      </c>
      <c r="AL45">
        <v>7.8020999999999994</v>
      </c>
      <c r="AM45">
        <v>0</v>
      </c>
      <c r="AN45">
        <v>0</v>
      </c>
      <c r="AO45">
        <v>0</v>
      </c>
      <c r="AP45">
        <v>0.50635368000000003</v>
      </c>
      <c r="AQ45">
        <v>0</v>
      </c>
      <c r="AR45">
        <v>21.3345792</v>
      </c>
      <c r="AS45">
        <v>6.49893024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38.072328817524806</v>
      </c>
      <c r="BB45">
        <f t="shared" si="0"/>
        <v>940.65079615010382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512.08580660000007</v>
      </c>
      <c r="L46">
        <v>9.4250000000000025</v>
      </c>
      <c r="M46">
        <v>63.774399999999993</v>
      </c>
      <c r="N46">
        <v>51.881250000000009</v>
      </c>
      <c r="O46">
        <v>36.640520809642936</v>
      </c>
      <c r="P46">
        <v>20.544224999999997</v>
      </c>
      <c r="Q46">
        <v>9.5833440000000021</v>
      </c>
      <c r="R46">
        <v>18.617731920000001</v>
      </c>
      <c r="S46">
        <v>11.59053192</v>
      </c>
      <c r="T46">
        <v>0</v>
      </c>
      <c r="U46">
        <v>62.1119664</v>
      </c>
      <c r="V46">
        <v>7.1733750000000001</v>
      </c>
      <c r="W46">
        <v>20.378876503597123</v>
      </c>
      <c r="X46">
        <v>57.591232014388503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30.205774079999994</v>
      </c>
      <c r="AH46">
        <v>0</v>
      </c>
      <c r="AI46">
        <v>0</v>
      </c>
      <c r="AJ46">
        <v>0</v>
      </c>
      <c r="AK46">
        <v>22.853400000000004</v>
      </c>
      <c r="AL46">
        <v>7.8020999999999994</v>
      </c>
      <c r="AM46">
        <v>0</v>
      </c>
      <c r="AN46">
        <v>0</v>
      </c>
      <c r="AO46">
        <v>0</v>
      </c>
      <c r="AP46">
        <v>0.50635368000000003</v>
      </c>
      <c r="AQ46">
        <v>0</v>
      </c>
      <c r="AR46">
        <v>21.3345792</v>
      </c>
      <c r="AS46">
        <v>6.49893024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37.995609361524814</v>
      </c>
      <c r="BB46">
        <f t="shared" si="0"/>
        <v>938.7552880061038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512.08580660000007</v>
      </c>
      <c r="L47">
        <v>9.4250000000000025</v>
      </c>
      <c r="M47">
        <v>63.774399999999993</v>
      </c>
      <c r="N47">
        <v>51.881250000000009</v>
      </c>
      <c r="O47">
        <v>36.640520809642936</v>
      </c>
      <c r="P47">
        <v>20.544224999999997</v>
      </c>
      <c r="Q47">
        <v>9.5833440000000021</v>
      </c>
      <c r="R47">
        <v>18.617731920000001</v>
      </c>
      <c r="S47">
        <v>11.59053192</v>
      </c>
      <c r="T47">
        <v>0</v>
      </c>
      <c r="U47">
        <v>62.1119664</v>
      </c>
      <c r="V47">
        <v>7.1733750000000001</v>
      </c>
      <c r="W47">
        <v>20.378876503597123</v>
      </c>
      <c r="X47">
        <v>57.591232014388503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4.4427500000000011</v>
      </c>
      <c r="AG47">
        <v>30.205774079999994</v>
      </c>
      <c r="AH47">
        <v>0</v>
      </c>
      <c r="AI47">
        <v>0</v>
      </c>
      <c r="AJ47">
        <v>0</v>
      </c>
      <c r="AK47">
        <v>22.853400000000004</v>
      </c>
      <c r="AL47">
        <v>7.8020999999999994</v>
      </c>
      <c r="AM47">
        <v>0</v>
      </c>
      <c r="AN47">
        <v>0</v>
      </c>
      <c r="AO47">
        <v>0</v>
      </c>
      <c r="AP47">
        <v>0.50635368000000003</v>
      </c>
      <c r="AQ47">
        <v>0</v>
      </c>
      <c r="AR47">
        <v>6.7882752000000002</v>
      </c>
      <c r="AS47">
        <v>6.49893024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37.363287414322379</v>
      </c>
      <c r="BB47">
        <f t="shared" si="0"/>
        <v>923.13255595330622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512.08580660000007</v>
      </c>
      <c r="L48">
        <v>9.4250000000000025</v>
      </c>
      <c r="M48">
        <v>63.774399999999993</v>
      </c>
      <c r="N48">
        <v>51.881250000000009</v>
      </c>
      <c r="O48">
        <v>36.640520809642936</v>
      </c>
      <c r="P48">
        <v>20.544224999999997</v>
      </c>
      <c r="Q48">
        <v>9.5833440000000021</v>
      </c>
      <c r="R48">
        <v>18.617731920000001</v>
      </c>
      <c r="S48">
        <v>11.59053192</v>
      </c>
      <c r="T48">
        <v>0</v>
      </c>
      <c r="U48">
        <v>62.1119664</v>
      </c>
      <c r="V48">
        <v>7.1733750000000001</v>
      </c>
      <c r="W48">
        <v>20.378876503597123</v>
      </c>
      <c r="X48">
        <v>57.591232014388503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4.4427500000000011</v>
      </c>
      <c r="AG48">
        <v>30.205774079999994</v>
      </c>
      <c r="AH48">
        <v>0</v>
      </c>
      <c r="AI48">
        <v>0</v>
      </c>
      <c r="AJ48">
        <v>0</v>
      </c>
      <c r="AK48">
        <v>22.853400000000004</v>
      </c>
      <c r="AL48">
        <v>7.8020999999999994</v>
      </c>
      <c r="AM48">
        <v>0</v>
      </c>
      <c r="AN48">
        <v>0</v>
      </c>
      <c r="AO48">
        <v>0</v>
      </c>
      <c r="AP48">
        <v>0.50635368000000003</v>
      </c>
      <c r="AQ48">
        <v>0</v>
      </c>
      <c r="AR48">
        <v>5.8185216000000004</v>
      </c>
      <c r="AS48">
        <v>6.49893024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37.325564087122373</v>
      </c>
      <c r="BB48">
        <f t="shared" si="0"/>
        <v>922.20052568050619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512.08580660000007</v>
      </c>
      <c r="L49">
        <v>9.4250000000000025</v>
      </c>
      <c r="M49">
        <v>63.774399999999993</v>
      </c>
      <c r="N49">
        <v>51.881250000000009</v>
      </c>
      <c r="O49">
        <v>36.640520809642936</v>
      </c>
      <c r="P49">
        <v>20.544224999999997</v>
      </c>
      <c r="Q49">
        <v>9.5833440000000021</v>
      </c>
      <c r="R49">
        <v>18.617731920000001</v>
      </c>
      <c r="S49">
        <v>11.59053192</v>
      </c>
      <c r="T49">
        <v>0</v>
      </c>
      <c r="U49">
        <v>62.1119664</v>
      </c>
      <c r="V49">
        <v>7.1733750000000001</v>
      </c>
      <c r="W49">
        <v>20.378876503597123</v>
      </c>
      <c r="X49">
        <v>57.591232014388503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4.4427500000000011</v>
      </c>
      <c r="AG49">
        <v>30.205774079999994</v>
      </c>
      <c r="AH49">
        <v>0</v>
      </c>
      <c r="AI49">
        <v>0</v>
      </c>
      <c r="AJ49">
        <v>0</v>
      </c>
      <c r="AK49">
        <v>22.853400000000004</v>
      </c>
      <c r="AL49">
        <v>7.8020999999999994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5.8185216000000004</v>
      </c>
      <c r="AS49">
        <v>6.49893024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37.325564087122373</v>
      </c>
      <c r="BB49">
        <f t="shared" si="0"/>
        <v>922.20052568050619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512.08580660000007</v>
      </c>
      <c r="L50">
        <v>9.4250000000000025</v>
      </c>
      <c r="M50">
        <v>63.774399999999993</v>
      </c>
      <c r="N50">
        <v>51.881250000000009</v>
      </c>
      <c r="O50">
        <v>36.640520809642936</v>
      </c>
      <c r="P50">
        <v>20.544224999999997</v>
      </c>
      <c r="Q50">
        <v>9.5833440000000021</v>
      </c>
      <c r="R50">
        <v>18.617731920000001</v>
      </c>
      <c r="S50">
        <v>11.59053192</v>
      </c>
      <c r="T50">
        <v>0</v>
      </c>
      <c r="U50">
        <v>62.1119664</v>
      </c>
      <c r="V50">
        <v>7.1733750000000001</v>
      </c>
      <c r="W50">
        <v>20.378876503597123</v>
      </c>
      <c r="X50">
        <v>57.591232014388503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4.4427500000000011</v>
      </c>
      <c r="AG50">
        <v>30.205774079999994</v>
      </c>
      <c r="AH50">
        <v>0</v>
      </c>
      <c r="AI50">
        <v>0</v>
      </c>
      <c r="AJ50">
        <v>0</v>
      </c>
      <c r="AK50">
        <v>22.853400000000004</v>
      </c>
      <c r="AL50">
        <v>7.8020999999999994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5.8185216000000004</v>
      </c>
      <c r="AS50">
        <v>6.49893024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37.325564087122373</v>
      </c>
      <c r="BB50">
        <f t="shared" si="0"/>
        <v>922.20052568050619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512.08580660000007</v>
      </c>
      <c r="L51">
        <v>9.4250000000000025</v>
      </c>
      <c r="M51">
        <v>63.774399999999993</v>
      </c>
      <c r="N51">
        <v>51.881250000000009</v>
      </c>
      <c r="O51">
        <v>36.640520809642936</v>
      </c>
      <c r="P51">
        <v>20.544224999999997</v>
      </c>
      <c r="Q51">
        <v>9.5833440000000021</v>
      </c>
      <c r="R51">
        <v>18.617731920000001</v>
      </c>
      <c r="S51">
        <v>11.59053192</v>
      </c>
      <c r="T51">
        <v>0</v>
      </c>
      <c r="U51">
        <v>62.1119664</v>
      </c>
      <c r="V51">
        <v>7.1733750000000001</v>
      </c>
      <c r="W51">
        <v>20.378876503597123</v>
      </c>
      <c r="X51">
        <v>59.894881294964044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4.4427500000000011</v>
      </c>
      <c r="AG51">
        <v>30.205774079999994</v>
      </c>
      <c r="AH51">
        <v>0</v>
      </c>
      <c r="AI51">
        <v>0</v>
      </c>
      <c r="AJ51">
        <v>0</v>
      </c>
      <c r="AK51">
        <v>22.853400000000004</v>
      </c>
      <c r="AL51">
        <v>7.8020999999999994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5.8185216000000004</v>
      </c>
      <c r="AS51">
        <v>6.49893024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37.415176263741088</v>
      </c>
      <c r="BB51">
        <f t="shared" si="0"/>
        <v>924.4145627844631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512.08580660000007</v>
      </c>
      <c r="L52">
        <v>9.4250000000000025</v>
      </c>
      <c r="M52">
        <v>63.774399999999993</v>
      </c>
      <c r="N52">
        <v>51.881250000000009</v>
      </c>
      <c r="O52">
        <v>36.640520809642936</v>
      </c>
      <c r="P52">
        <v>20.544224999999997</v>
      </c>
      <c r="Q52">
        <v>9.5833440000000021</v>
      </c>
      <c r="R52">
        <v>18.617731920000001</v>
      </c>
      <c r="S52">
        <v>11.59053192</v>
      </c>
      <c r="T52">
        <v>0</v>
      </c>
      <c r="U52">
        <v>62.1119664</v>
      </c>
      <c r="V52">
        <v>7.1733750000000001</v>
      </c>
      <c r="W52">
        <v>20.378876503597123</v>
      </c>
      <c r="X52">
        <v>62.198530575539586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4.4427500000000011</v>
      </c>
      <c r="AG52">
        <v>30.205774079999994</v>
      </c>
      <c r="AH52">
        <v>0</v>
      </c>
      <c r="AI52">
        <v>0</v>
      </c>
      <c r="AJ52">
        <v>0</v>
      </c>
      <c r="AK52">
        <v>22.853400000000004</v>
      </c>
      <c r="AL52">
        <v>7.8020999999999994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5.8185216000000004</v>
      </c>
      <c r="AS52">
        <v>6.49893024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37.504788440359775</v>
      </c>
      <c r="BB52">
        <f t="shared" si="0"/>
        <v>926.6285998884199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512.08580660000007</v>
      </c>
      <c r="L53">
        <v>9.4250000000000025</v>
      </c>
      <c r="M53">
        <v>63.774399999999993</v>
      </c>
      <c r="N53">
        <v>51.881250000000009</v>
      </c>
      <c r="O53">
        <v>36.640520809642936</v>
      </c>
      <c r="P53">
        <v>20.544224999999997</v>
      </c>
      <c r="Q53">
        <v>9.5833440000000021</v>
      </c>
      <c r="R53">
        <v>18.617731920000001</v>
      </c>
      <c r="S53">
        <v>11.59053192</v>
      </c>
      <c r="T53">
        <v>0</v>
      </c>
      <c r="U53">
        <v>62.1119664</v>
      </c>
      <c r="V53">
        <v>7.1733750000000001</v>
      </c>
      <c r="W53">
        <v>20.378876503597123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4.4427500000000011</v>
      </c>
      <c r="AG53">
        <v>30.205774079999994</v>
      </c>
      <c r="AH53">
        <v>0</v>
      </c>
      <c r="AI53">
        <v>0</v>
      </c>
      <c r="AJ53">
        <v>0</v>
      </c>
      <c r="AK53">
        <v>22.853400000000004</v>
      </c>
      <c r="AL53">
        <v>7.8020999999999994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5.8185216000000004</v>
      </c>
      <c r="AS53">
        <v>6.49893024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37.605601754748264</v>
      </c>
      <c r="BB53">
        <f t="shared" si="0"/>
        <v>929.11939201467885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512.08580660000007</v>
      </c>
      <c r="L54">
        <v>9.4250000000000025</v>
      </c>
      <c r="M54">
        <v>63.774399999999993</v>
      </c>
      <c r="N54">
        <v>51.881250000000009</v>
      </c>
      <c r="O54">
        <v>36.640520809642936</v>
      </c>
      <c r="P54">
        <v>20.544224999999997</v>
      </c>
      <c r="Q54">
        <v>8.3964938399999998</v>
      </c>
      <c r="R54">
        <v>16.321989599999998</v>
      </c>
      <c r="S54">
        <v>10.166162400000001</v>
      </c>
      <c r="T54">
        <v>0</v>
      </c>
      <c r="U54">
        <v>62.1119664</v>
      </c>
      <c r="V54">
        <v>7.1733750000000001</v>
      </c>
      <c r="W54">
        <v>20.378876503597123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4.4427500000000011</v>
      </c>
      <c r="AG54">
        <v>30.205774079999994</v>
      </c>
      <c r="AH54">
        <v>0</v>
      </c>
      <c r="AI54">
        <v>0</v>
      </c>
      <c r="AJ54">
        <v>0</v>
      </c>
      <c r="AK54">
        <v>22.853400000000004</v>
      </c>
      <c r="AL54">
        <v>7.8020999999999994</v>
      </c>
      <c r="AM54">
        <v>0</v>
      </c>
      <c r="AN54">
        <v>0</v>
      </c>
      <c r="AO54">
        <v>0</v>
      </c>
      <c r="AP54">
        <v>0.50635368000000003</v>
      </c>
      <c r="AQ54">
        <v>0</v>
      </c>
      <c r="AR54">
        <v>5.8185216000000004</v>
      </c>
      <c r="AS54">
        <v>6.49893024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37.414721042748255</v>
      </c>
      <c r="BB54">
        <f t="shared" si="0"/>
        <v>924.4033107266788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512.08580660000007</v>
      </c>
      <c r="L55">
        <v>8.3360750360750373</v>
      </c>
      <c r="M55">
        <v>63.774399999999993</v>
      </c>
      <c r="N55">
        <v>51.881250000000009</v>
      </c>
      <c r="O55">
        <v>36.640520809642936</v>
      </c>
      <c r="P55">
        <v>20.544224999999997</v>
      </c>
      <c r="Q55">
        <v>8.3964938399999998</v>
      </c>
      <c r="R55">
        <v>16.321989599999998</v>
      </c>
      <c r="S55">
        <v>10.166162400000001</v>
      </c>
      <c r="T55">
        <v>0</v>
      </c>
      <c r="U55">
        <v>62.1119664</v>
      </c>
      <c r="V55">
        <v>6.7921858273381304</v>
      </c>
      <c r="W55">
        <v>20.378876503597123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4.4427500000000011</v>
      </c>
      <c r="AG55">
        <v>30.205774079999994</v>
      </c>
      <c r="AH55">
        <v>0</v>
      </c>
      <c r="AI55">
        <v>0</v>
      </c>
      <c r="AJ55">
        <v>0</v>
      </c>
      <c r="AK55">
        <v>22.853400000000004</v>
      </c>
      <c r="AL55">
        <v>7.8020999999999994</v>
      </c>
      <c r="AM55">
        <v>0</v>
      </c>
      <c r="AN55">
        <v>0</v>
      </c>
      <c r="AO55">
        <v>0</v>
      </c>
      <c r="AP55">
        <v>0.50635368000000003</v>
      </c>
      <c r="AQ55">
        <v>0</v>
      </c>
      <c r="AR55">
        <v>21.3345792</v>
      </c>
      <c r="AS55">
        <v>6.49893024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37.96110829539721</v>
      </c>
      <c r="BB55">
        <f t="shared" si="0"/>
        <v>937.90286693744304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512.08580660000007</v>
      </c>
      <c r="L56">
        <v>7.5712842712842727</v>
      </c>
      <c r="M56">
        <v>63.774399999999993</v>
      </c>
      <c r="N56">
        <v>51.881250000000009</v>
      </c>
      <c r="O56">
        <v>36.640520809642936</v>
      </c>
      <c r="P56">
        <v>20.544224999999997</v>
      </c>
      <c r="Q56">
        <v>8.3964938399999998</v>
      </c>
      <c r="R56">
        <v>16.321989599999998</v>
      </c>
      <c r="S56">
        <v>10.166162400000001</v>
      </c>
      <c r="T56">
        <v>0</v>
      </c>
      <c r="U56">
        <v>62.1119664</v>
      </c>
      <c r="V56">
        <v>6.7921858273381304</v>
      </c>
      <c r="W56">
        <v>20.378876503597123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4.4427500000000011</v>
      </c>
      <c r="AG56">
        <v>30.205774079999994</v>
      </c>
      <c r="AH56">
        <v>0</v>
      </c>
      <c r="AI56">
        <v>0</v>
      </c>
      <c r="AJ56">
        <v>0</v>
      </c>
      <c r="AK56">
        <v>22.853400000000004</v>
      </c>
      <c r="AL56">
        <v>7.8020999999999994</v>
      </c>
      <c r="AM56">
        <v>0</v>
      </c>
      <c r="AN56">
        <v>0</v>
      </c>
      <c r="AO56">
        <v>0</v>
      </c>
      <c r="AP56">
        <v>0.50635368000000003</v>
      </c>
      <c r="AQ56">
        <v>0</v>
      </c>
      <c r="AR56">
        <v>21.3345792</v>
      </c>
      <c r="AS56">
        <v>6.49893024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37.93135793464684</v>
      </c>
      <c r="BB56">
        <f t="shared" si="0"/>
        <v>937.16782653340272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451.63503940000004</v>
      </c>
      <c r="L57">
        <v>7.5568542568542592</v>
      </c>
      <c r="M57">
        <v>63.774399999999993</v>
      </c>
      <c r="N57">
        <v>51.881250000000009</v>
      </c>
      <c r="O57">
        <v>36.640520809642936</v>
      </c>
      <c r="P57">
        <v>20.544224999999997</v>
      </c>
      <c r="Q57">
        <v>8.3964938399999998</v>
      </c>
      <c r="R57">
        <v>16.321989599999998</v>
      </c>
      <c r="S57">
        <v>10.166162400000001</v>
      </c>
      <c r="T57">
        <v>0</v>
      </c>
      <c r="U57">
        <v>62.1119664</v>
      </c>
      <c r="V57">
        <v>6.7921858273381304</v>
      </c>
      <c r="W57">
        <v>20.378876503597123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4.4427500000000011</v>
      </c>
      <c r="AG57">
        <v>30.205774079999994</v>
      </c>
      <c r="AH57">
        <v>0</v>
      </c>
      <c r="AI57">
        <v>0</v>
      </c>
      <c r="AJ57">
        <v>0</v>
      </c>
      <c r="AK57">
        <v>22.853400000000004</v>
      </c>
      <c r="AL57">
        <v>7.8020999999999994</v>
      </c>
      <c r="AM57">
        <v>0</v>
      </c>
      <c r="AN57">
        <v>0</v>
      </c>
      <c r="AO57">
        <v>0</v>
      </c>
      <c r="AP57">
        <v>0.50635368000000003</v>
      </c>
      <c r="AQ57">
        <v>0</v>
      </c>
      <c r="AR57">
        <v>8.7277824000000006</v>
      </c>
      <c r="AS57">
        <v>6.49893024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35.088857243085528</v>
      </c>
      <c r="BB57">
        <f t="shared" si="0"/>
        <v>866.93833321053398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451.63503940000004</v>
      </c>
      <c r="L58">
        <v>7.9464646464646478</v>
      </c>
      <c r="M58">
        <v>63.774399999999993</v>
      </c>
      <c r="N58">
        <v>51.881250000000009</v>
      </c>
      <c r="O58">
        <v>36.640520809642936</v>
      </c>
      <c r="P58">
        <v>20.544224999999997</v>
      </c>
      <c r="Q58">
        <v>8.3964938399999998</v>
      </c>
      <c r="R58">
        <v>16.321989599999998</v>
      </c>
      <c r="S58">
        <v>10.166162400000001</v>
      </c>
      <c r="T58">
        <v>0</v>
      </c>
      <c r="U58">
        <v>62.1119664</v>
      </c>
      <c r="V58">
        <v>6.7921858273381304</v>
      </c>
      <c r="W58">
        <v>20.378876503597123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4.4427500000000011</v>
      </c>
      <c r="AG58">
        <v>30.205774079999994</v>
      </c>
      <c r="AH58">
        <v>0</v>
      </c>
      <c r="AI58">
        <v>0</v>
      </c>
      <c r="AJ58">
        <v>0</v>
      </c>
      <c r="AK58">
        <v>22.853400000000004</v>
      </c>
      <c r="AL58">
        <v>7.8020999999999994</v>
      </c>
      <c r="AM58">
        <v>0</v>
      </c>
      <c r="AN58">
        <v>0</v>
      </c>
      <c r="AO58">
        <v>0</v>
      </c>
      <c r="AP58">
        <v>0.50635368000000003</v>
      </c>
      <c r="AQ58">
        <v>0</v>
      </c>
      <c r="AR58">
        <v>6.7882752000000002</v>
      </c>
      <c r="AS58">
        <v>6.49893024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35.028565993641372</v>
      </c>
      <c r="BB58">
        <f t="shared" si="0"/>
        <v>865.44872764958859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467.30103939999992</v>
      </c>
      <c r="L59">
        <v>8.1629148629148673</v>
      </c>
      <c r="M59">
        <v>63.774399999999993</v>
      </c>
      <c r="N59">
        <v>51.881250000000009</v>
      </c>
      <c r="O59">
        <v>36.640520809642936</v>
      </c>
      <c r="P59">
        <v>20.544224999999997</v>
      </c>
      <c r="Q59">
        <v>8.3964938399999998</v>
      </c>
      <c r="R59">
        <v>16.321989599999998</v>
      </c>
      <c r="S59">
        <v>10.166162400000001</v>
      </c>
      <c r="T59">
        <v>0</v>
      </c>
      <c r="U59">
        <v>62.1119664</v>
      </c>
      <c r="V59">
        <v>6.7921858273381304</v>
      </c>
      <c r="W59">
        <v>20.378876503597123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4.4427500000000011</v>
      </c>
      <c r="AG59">
        <v>30.205774079999994</v>
      </c>
      <c r="AH59">
        <v>0</v>
      </c>
      <c r="AI59">
        <v>0</v>
      </c>
      <c r="AJ59">
        <v>0</v>
      </c>
      <c r="AK59">
        <v>22.853400000000004</v>
      </c>
      <c r="AL59">
        <v>7.8020999999999994</v>
      </c>
      <c r="AM59">
        <v>0</v>
      </c>
      <c r="AN59">
        <v>0</v>
      </c>
      <c r="AO59">
        <v>0</v>
      </c>
      <c r="AP59">
        <v>0.50635368000000003</v>
      </c>
      <c r="AQ59">
        <v>0</v>
      </c>
      <c r="AR59">
        <v>6.7882752000000002</v>
      </c>
      <c r="AS59">
        <v>6.49893024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35.646393307061054</v>
      </c>
      <c r="BB59">
        <f t="shared" si="0"/>
        <v>880.71335055261886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452.38103939999991</v>
      </c>
      <c r="L60">
        <v>8.1051948051948077</v>
      </c>
      <c r="M60">
        <v>63.774399999999993</v>
      </c>
      <c r="N60">
        <v>51.881250000000009</v>
      </c>
      <c r="O60">
        <v>36.640520809642936</v>
      </c>
      <c r="P60">
        <v>20.544224999999997</v>
      </c>
      <c r="Q60">
        <v>8.3964938399999998</v>
      </c>
      <c r="R60">
        <v>16.321989599999998</v>
      </c>
      <c r="S60">
        <v>10.166162400000001</v>
      </c>
      <c r="T60">
        <v>0</v>
      </c>
      <c r="U60">
        <v>62.1119664</v>
      </c>
      <c r="V60">
        <v>6.7921858273381304</v>
      </c>
      <c r="W60">
        <v>20.378876503597123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4.4427500000000011</v>
      </c>
      <c r="AG60">
        <v>30.205774079999994</v>
      </c>
      <c r="AH60">
        <v>0</v>
      </c>
      <c r="AI60">
        <v>0</v>
      </c>
      <c r="AJ60">
        <v>0</v>
      </c>
      <c r="AK60">
        <v>22.853400000000004</v>
      </c>
      <c r="AL60">
        <v>7.8020999999999994</v>
      </c>
      <c r="AM60">
        <v>0</v>
      </c>
      <c r="AN60">
        <v>0</v>
      </c>
      <c r="AO60">
        <v>0</v>
      </c>
      <c r="AP60">
        <v>0.50635368000000003</v>
      </c>
      <c r="AQ60">
        <v>0</v>
      </c>
      <c r="AR60">
        <v>6.7882752000000002</v>
      </c>
      <c r="AS60">
        <v>6.49893024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35.063759996815783</v>
      </c>
      <c r="BB60">
        <f t="shared" si="0"/>
        <v>866.31826380514417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452.38103939999991</v>
      </c>
      <c r="L61">
        <v>8.0763347763347788</v>
      </c>
      <c r="M61">
        <v>63.774399999999993</v>
      </c>
      <c r="N61">
        <v>51.881250000000009</v>
      </c>
      <c r="O61">
        <v>36.640520809642936</v>
      </c>
      <c r="P61">
        <v>20.544224999999997</v>
      </c>
      <c r="Q61">
        <v>8.3964938399999998</v>
      </c>
      <c r="R61">
        <v>16.321989599999998</v>
      </c>
      <c r="S61">
        <v>10.166162400000001</v>
      </c>
      <c r="T61">
        <v>0</v>
      </c>
      <c r="U61">
        <v>62.1119664</v>
      </c>
      <c r="V61">
        <v>6.7921858273381304</v>
      </c>
      <c r="W61">
        <v>20.378876503597123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4.4427500000000011</v>
      </c>
      <c r="AG61">
        <v>30.205774079999994</v>
      </c>
      <c r="AH61">
        <v>0</v>
      </c>
      <c r="AI61">
        <v>0</v>
      </c>
      <c r="AJ61">
        <v>0</v>
      </c>
      <c r="AK61">
        <v>22.853400000000004</v>
      </c>
      <c r="AL61">
        <v>7.8020999999999994</v>
      </c>
      <c r="AM61">
        <v>0</v>
      </c>
      <c r="AN61">
        <v>0</v>
      </c>
      <c r="AO61">
        <v>0</v>
      </c>
      <c r="AP61">
        <v>0.78766128000000002</v>
      </c>
      <c r="AQ61">
        <v>0</v>
      </c>
      <c r="AR61">
        <v>6.7882752000000002</v>
      </c>
      <c r="AS61">
        <v>6.49893024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35.139339668893122</v>
      </c>
      <c r="BB61">
        <f t="shared" si="0"/>
        <v>868.18561250420669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452.38103939999991</v>
      </c>
      <c r="L62">
        <v>8.2206349206349216</v>
      </c>
      <c r="M62">
        <v>63.774399999999993</v>
      </c>
      <c r="N62">
        <v>51.881250000000009</v>
      </c>
      <c r="O62">
        <v>36.640520809642936</v>
      </c>
      <c r="P62">
        <v>20.544224999999997</v>
      </c>
      <c r="Q62">
        <v>8.3964938399999998</v>
      </c>
      <c r="R62">
        <v>16.321989599999998</v>
      </c>
      <c r="S62">
        <v>10.166162400000001</v>
      </c>
      <c r="T62">
        <v>0</v>
      </c>
      <c r="U62">
        <v>62.1119664</v>
      </c>
      <c r="V62">
        <v>6.7921858273381304</v>
      </c>
      <c r="W62">
        <v>20.378876503597123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4.4427500000000011</v>
      </c>
      <c r="AG62">
        <v>30.205774079999994</v>
      </c>
      <c r="AH62">
        <v>0</v>
      </c>
      <c r="AI62">
        <v>0</v>
      </c>
      <c r="AJ62">
        <v>0</v>
      </c>
      <c r="AK62">
        <v>22.853400000000004</v>
      </c>
      <c r="AL62">
        <v>7.8020999999999994</v>
      </c>
      <c r="AM62">
        <v>0</v>
      </c>
      <c r="AN62">
        <v>0</v>
      </c>
      <c r="AO62">
        <v>0</v>
      </c>
      <c r="AP62">
        <v>0.78766128000000002</v>
      </c>
      <c r="AQ62">
        <v>0</v>
      </c>
      <c r="AR62">
        <v>6.7882752000000002</v>
      </c>
      <c r="AS62">
        <v>6.49893024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35.144952944506393</v>
      </c>
      <c r="BB62">
        <f t="shared" si="0"/>
        <v>868.32429937289373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452.38103939999991</v>
      </c>
      <c r="L63">
        <v>8.1917748917748945</v>
      </c>
      <c r="M63">
        <v>63.774399999999993</v>
      </c>
      <c r="N63">
        <v>51.881250000000009</v>
      </c>
      <c r="O63">
        <v>36.640520809642936</v>
      </c>
      <c r="P63">
        <v>20.544224999999997</v>
      </c>
      <c r="Q63">
        <v>8.3964938399999998</v>
      </c>
      <c r="R63">
        <v>16.321989599999998</v>
      </c>
      <c r="S63">
        <v>10.166162400000001</v>
      </c>
      <c r="T63">
        <v>0</v>
      </c>
      <c r="U63">
        <v>62.1119664</v>
      </c>
      <c r="V63">
        <v>6.7921858273381304</v>
      </c>
      <c r="W63">
        <v>20.378876503597123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4.4427500000000011</v>
      </c>
      <c r="AG63">
        <v>30.205774079999994</v>
      </c>
      <c r="AH63">
        <v>0</v>
      </c>
      <c r="AI63">
        <v>0</v>
      </c>
      <c r="AJ63">
        <v>0</v>
      </c>
      <c r="AK63">
        <v>22.853400000000004</v>
      </c>
      <c r="AL63">
        <v>7.8020999999999994</v>
      </c>
      <c r="AM63">
        <v>0</v>
      </c>
      <c r="AN63">
        <v>0</v>
      </c>
      <c r="AO63">
        <v>0</v>
      </c>
      <c r="AP63">
        <v>0.78766128000000002</v>
      </c>
      <c r="AQ63">
        <v>0</v>
      </c>
      <c r="AR63">
        <v>21.3345792</v>
      </c>
      <c r="AS63">
        <v>6.49893024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35.709681514983743</v>
      </c>
      <c r="BB63">
        <f t="shared" si="0"/>
        <v>882.27701477355617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452.38103939999991</v>
      </c>
      <c r="L64">
        <v>8.1917748917748945</v>
      </c>
      <c r="M64">
        <v>63.774399999999993</v>
      </c>
      <c r="N64">
        <v>51.881250000000009</v>
      </c>
      <c r="O64">
        <v>36.640520809642936</v>
      </c>
      <c r="P64">
        <v>20.544224999999997</v>
      </c>
      <c r="Q64">
        <v>8.3964938399999998</v>
      </c>
      <c r="R64">
        <v>16.321989599999998</v>
      </c>
      <c r="S64">
        <v>10.166162400000001</v>
      </c>
      <c r="T64">
        <v>0</v>
      </c>
      <c r="U64">
        <v>62.1119664</v>
      </c>
      <c r="V64">
        <v>6.7921858273381304</v>
      </c>
      <c r="W64">
        <v>20.378876503597123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4.4427500000000011</v>
      </c>
      <c r="AG64">
        <v>30.205774079999994</v>
      </c>
      <c r="AH64">
        <v>0</v>
      </c>
      <c r="AI64">
        <v>0</v>
      </c>
      <c r="AJ64">
        <v>0</v>
      </c>
      <c r="AK64">
        <v>22.853400000000004</v>
      </c>
      <c r="AL64">
        <v>7.8020999999999994</v>
      </c>
      <c r="AM64">
        <v>0</v>
      </c>
      <c r="AN64">
        <v>0</v>
      </c>
      <c r="AO64">
        <v>0</v>
      </c>
      <c r="AP64">
        <v>0.78766128000000002</v>
      </c>
      <c r="AQ64">
        <v>0</v>
      </c>
      <c r="AR64">
        <v>21.3345792</v>
      </c>
      <c r="AS64">
        <v>6.49893024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35.709681514983743</v>
      </c>
      <c r="BB64">
        <f t="shared" si="0"/>
        <v>882.27701477355617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452.38103939999991</v>
      </c>
      <c r="L65">
        <v>8.2494949494949505</v>
      </c>
      <c r="M65">
        <v>63.774399999999993</v>
      </c>
      <c r="N65">
        <v>51.881250000000009</v>
      </c>
      <c r="O65">
        <v>36.640520809642936</v>
      </c>
      <c r="P65">
        <v>20.544224999999997</v>
      </c>
      <c r="Q65">
        <v>8.3964938399999998</v>
      </c>
      <c r="R65">
        <v>16.321989599999998</v>
      </c>
      <c r="S65">
        <v>10.166162400000001</v>
      </c>
      <c r="T65">
        <v>0</v>
      </c>
      <c r="U65">
        <v>62.1119664</v>
      </c>
      <c r="V65">
        <v>6.7921858273381304</v>
      </c>
      <c r="W65">
        <v>20.378876503597123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4.4427500000000011</v>
      </c>
      <c r="AG65">
        <v>30.205774079999994</v>
      </c>
      <c r="AH65">
        <v>0</v>
      </c>
      <c r="AI65">
        <v>0</v>
      </c>
      <c r="AJ65">
        <v>0</v>
      </c>
      <c r="AK65">
        <v>22.853400000000004</v>
      </c>
      <c r="AL65">
        <v>15.604199999999999</v>
      </c>
      <c r="AM65">
        <v>0</v>
      </c>
      <c r="AN65">
        <v>0</v>
      </c>
      <c r="AO65">
        <v>0</v>
      </c>
      <c r="AP65">
        <v>0.78766128000000002</v>
      </c>
      <c r="AQ65">
        <v>0</v>
      </c>
      <c r="AR65">
        <v>8.7277824000000006</v>
      </c>
      <c r="AS65">
        <v>6.49893024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35.525024234020783</v>
      </c>
      <c r="BB65">
        <f t="shared" si="0"/>
        <v>877.71469531223931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457.60303939999994</v>
      </c>
      <c r="L66">
        <v>8.3360750360750373</v>
      </c>
      <c r="M66">
        <v>63.774399999999993</v>
      </c>
      <c r="N66">
        <v>51.881250000000009</v>
      </c>
      <c r="O66">
        <v>36.640520809642936</v>
      </c>
      <c r="P66">
        <v>20.544224999999997</v>
      </c>
      <c r="Q66">
        <v>8.3964938399999998</v>
      </c>
      <c r="R66">
        <v>16.321989599999998</v>
      </c>
      <c r="S66">
        <v>10.166162400000001</v>
      </c>
      <c r="T66">
        <v>0</v>
      </c>
      <c r="U66">
        <v>62.1119664</v>
      </c>
      <c r="V66">
        <v>6.7921858273381304</v>
      </c>
      <c r="W66">
        <v>20.378876503597123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4.4427500000000011</v>
      </c>
      <c r="AG66">
        <v>30.205774079999994</v>
      </c>
      <c r="AH66">
        <v>0</v>
      </c>
      <c r="AI66">
        <v>0</v>
      </c>
      <c r="AJ66">
        <v>0</v>
      </c>
      <c r="AK66">
        <v>22.853400000000004</v>
      </c>
      <c r="AL66">
        <v>15.604199999999999</v>
      </c>
      <c r="AM66">
        <v>0</v>
      </c>
      <c r="AN66">
        <v>0</v>
      </c>
      <c r="AO66">
        <v>0</v>
      </c>
      <c r="AP66">
        <v>0.78766128000000002</v>
      </c>
      <c r="AQ66">
        <v>0</v>
      </c>
      <c r="AR66">
        <v>7.7580288000000017</v>
      </c>
      <c r="AS66">
        <v>6.49893024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35.693804672188854</v>
      </c>
      <c r="BB66">
        <f t="shared" si="0"/>
        <v>881.88474136065133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452.38103939999991</v>
      </c>
      <c r="L67">
        <v>8.3793650793650816</v>
      </c>
      <c r="M67">
        <v>63.774399999999993</v>
      </c>
      <c r="N67">
        <v>51.881250000000009</v>
      </c>
      <c r="O67">
        <v>36.640520809642936</v>
      </c>
      <c r="P67">
        <v>20.544224999999997</v>
      </c>
      <c r="Q67">
        <v>8.3964938399999998</v>
      </c>
      <c r="R67">
        <v>16.321989599999998</v>
      </c>
      <c r="S67">
        <v>10.166162400000001</v>
      </c>
      <c r="T67">
        <v>0</v>
      </c>
      <c r="U67">
        <v>62.1119664</v>
      </c>
      <c r="V67">
        <v>6.7921858273381304</v>
      </c>
      <c r="W67">
        <v>20.378876503597123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1.6904808000000002</v>
      </c>
      <c r="AF67">
        <v>4.4427500000000011</v>
      </c>
      <c r="AG67">
        <v>30.205774079999994</v>
      </c>
      <c r="AH67">
        <v>0</v>
      </c>
      <c r="AI67">
        <v>0</v>
      </c>
      <c r="AJ67">
        <v>0</v>
      </c>
      <c r="AK67">
        <v>22.853400000000004</v>
      </c>
      <c r="AL67">
        <v>15.604199999999999</v>
      </c>
      <c r="AM67">
        <v>0</v>
      </c>
      <c r="AN67">
        <v>0</v>
      </c>
      <c r="AO67">
        <v>0</v>
      </c>
      <c r="AP67">
        <v>0.78766128000000002</v>
      </c>
      <c r="AQ67">
        <v>10.655480000000001</v>
      </c>
      <c r="AR67">
        <v>7.7580288000000017</v>
      </c>
      <c r="AS67">
        <v>6.49893024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35.906851165507661</v>
      </c>
      <c r="BB67">
        <f t="shared" si="0"/>
        <v>887.14846491062258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452.38103939999991</v>
      </c>
      <c r="L68">
        <v>8.4659451659451683</v>
      </c>
      <c r="M68">
        <v>63.774399999999993</v>
      </c>
      <c r="N68">
        <v>51.881250000000009</v>
      </c>
      <c r="O68">
        <v>36.640520809642936</v>
      </c>
      <c r="P68">
        <v>20.544224999999997</v>
      </c>
      <c r="Q68">
        <v>8.3964938399999998</v>
      </c>
      <c r="R68">
        <v>16.321989599999998</v>
      </c>
      <c r="S68">
        <v>10.166162400000001</v>
      </c>
      <c r="T68">
        <v>0</v>
      </c>
      <c r="U68">
        <v>62.1119664</v>
      </c>
      <c r="V68">
        <v>6.7921858273381304</v>
      </c>
      <c r="W68">
        <v>20.378876503597123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4.2505073280000003</v>
      </c>
      <c r="AD68">
        <v>0</v>
      </c>
      <c r="AE68">
        <v>1.6904808000000002</v>
      </c>
      <c r="AF68">
        <v>4.4427500000000011</v>
      </c>
      <c r="AG68">
        <v>30.205774079999994</v>
      </c>
      <c r="AH68">
        <v>0</v>
      </c>
      <c r="AI68">
        <v>0</v>
      </c>
      <c r="AJ68">
        <v>0</v>
      </c>
      <c r="AK68">
        <v>22.853400000000004</v>
      </c>
      <c r="AL68">
        <v>15.604199999999999</v>
      </c>
      <c r="AM68">
        <v>0</v>
      </c>
      <c r="AN68">
        <v>0</v>
      </c>
      <c r="AO68">
        <v>0</v>
      </c>
      <c r="AP68">
        <v>0.78766128000000002</v>
      </c>
      <c r="AQ68">
        <v>21.310960000000001</v>
      </c>
      <c r="AR68">
        <v>7.7580288000000017</v>
      </c>
      <c r="AS68">
        <v>6.49893024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36.490062187110553</v>
      </c>
      <c r="BB68">
        <f t="shared" ref="BB68:BB99" si="1">SUM(B68:AZ68)-BA68</f>
        <v>901.55782130359978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452.38103939999991</v>
      </c>
      <c r="L69">
        <v>8.5525252525252533</v>
      </c>
      <c r="M69">
        <v>63.774399999999993</v>
      </c>
      <c r="N69">
        <v>51.881250000000009</v>
      </c>
      <c r="O69">
        <v>36.640520809642936</v>
      </c>
      <c r="P69">
        <v>20.544224999999997</v>
      </c>
      <c r="Q69">
        <v>8.3964938399999998</v>
      </c>
      <c r="R69">
        <v>16.321989599999998</v>
      </c>
      <c r="S69">
        <v>10.166162400000001</v>
      </c>
      <c r="T69">
        <v>0</v>
      </c>
      <c r="U69">
        <v>62.1119664</v>
      </c>
      <c r="V69">
        <v>6.7921858273381304</v>
      </c>
      <c r="W69">
        <v>20.378876503597123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4.2505073280000003</v>
      </c>
      <c r="AD69">
        <v>0</v>
      </c>
      <c r="AE69">
        <v>1.6904808000000002</v>
      </c>
      <c r="AF69">
        <v>4.4427500000000011</v>
      </c>
      <c r="AG69">
        <v>30.205774079999994</v>
      </c>
      <c r="AH69">
        <v>10.273283280000001</v>
      </c>
      <c r="AI69">
        <v>0</v>
      </c>
      <c r="AJ69">
        <v>0</v>
      </c>
      <c r="AK69">
        <v>22.853400000000004</v>
      </c>
      <c r="AL69">
        <v>7.8020999999999994</v>
      </c>
      <c r="AM69">
        <v>0</v>
      </c>
      <c r="AN69">
        <v>0</v>
      </c>
      <c r="AO69">
        <v>0</v>
      </c>
      <c r="AP69">
        <v>0.78766128000000002</v>
      </c>
      <c r="AQ69">
        <v>21.310960000000001</v>
      </c>
      <c r="AR69">
        <v>8.7277824000000006</v>
      </c>
      <c r="AS69">
        <v>6.49893024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36.62728265408677</v>
      </c>
      <c r="BB69">
        <f t="shared" si="1"/>
        <v>904.94811780320356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471.0310394</v>
      </c>
      <c r="L70">
        <v>8.8844155844155868</v>
      </c>
      <c r="M70">
        <v>63.774399999999993</v>
      </c>
      <c r="N70">
        <v>51.881250000000009</v>
      </c>
      <c r="O70">
        <v>36.640520809642936</v>
      </c>
      <c r="P70">
        <v>20.544224999999997</v>
      </c>
      <c r="Q70">
        <v>8.3964938399999998</v>
      </c>
      <c r="R70">
        <v>16.321989599999998</v>
      </c>
      <c r="S70">
        <v>10.166162400000001</v>
      </c>
      <c r="T70">
        <v>0</v>
      </c>
      <c r="U70">
        <v>62.1119664</v>
      </c>
      <c r="V70">
        <v>6.7921858273381304</v>
      </c>
      <c r="W70">
        <v>20.378876503597123</v>
      </c>
      <c r="X70">
        <v>64.790136016187049</v>
      </c>
      <c r="Y70">
        <v>0</v>
      </c>
      <c r="Z70">
        <v>0</v>
      </c>
      <c r="AA70">
        <v>6.170478912000001</v>
      </c>
      <c r="AB70">
        <v>0</v>
      </c>
      <c r="AC70">
        <v>4.2505073280000003</v>
      </c>
      <c r="AD70">
        <v>0</v>
      </c>
      <c r="AE70">
        <v>6.1984295999999999</v>
      </c>
      <c r="AF70">
        <v>4.4427500000000011</v>
      </c>
      <c r="AG70">
        <v>30.205774079999994</v>
      </c>
      <c r="AH70">
        <v>20.546566560000002</v>
      </c>
      <c r="AI70">
        <v>0</v>
      </c>
      <c r="AJ70">
        <v>0</v>
      </c>
      <c r="AK70">
        <v>22.853400000000004</v>
      </c>
      <c r="AL70">
        <v>7.8020999999999994</v>
      </c>
      <c r="AM70">
        <v>0</v>
      </c>
      <c r="AN70">
        <v>0</v>
      </c>
      <c r="AO70">
        <v>0</v>
      </c>
      <c r="AP70">
        <v>0.78766128000000002</v>
      </c>
      <c r="AQ70">
        <v>31.966440000000002</v>
      </c>
      <c r="AR70">
        <v>8.7277824000000006</v>
      </c>
      <c r="AS70">
        <v>6.49893024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38.595197488657782</v>
      </c>
      <c r="BB70">
        <f t="shared" si="1"/>
        <v>953.56928429252309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463.57103940000002</v>
      </c>
      <c r="L71">
        <v>8.8844155844155868</v>
      </c>
      <c r="M71">
        <v>63.774399999999993</v>
      </c>
      <c r="N71">
        <v>51.881250000000009</v>
      </c>
      <c r="O71">
        <v>36.640520809642936</v>
      </c>
      <c r="P71">
        <v>20.544224999999997</v>
      </c>
      <c r="Q71">
        <v>8.3964938399999998</v>
      </c>
      <c r="R71">
        <v>16.321989599999998</v>
      </c>
      <c r="S71">
        <v>10.166162400000001</v>
      </c>
      <c r="T71">
        <v>0</v>
      </c>
      <c r="U71">
        <v>62.1119664</v>
      </c>
      <c r="V71">
        <v>6.7921858273381304</v>
      </c>
      <c r="W71">
        <v>20.378876503597123</v>
      </c>
      <c r="X71">
        <v>64.790136016187049</v>
      </c>
      <c r="Y71">
        <v>0</v>
      </c>
      <c r="Z71">
        <v>2.8784289599999999</v>
      </c>
      <c r="AA71">
        <v>12.340957824000002</v>
      </c>
      <c r="AB71">
        <v>5.7842815680000008</v>
      </c>
      <c r="AC71">
        <v>4.2505073280000003</v>
      </c>
      <c r="AD71">
        <v>4.0125470112000006</v>
      </c>
      <c r="AE71">
        <v>6.1984295999999999</v>
      </c>
      <c r="AF71">
        <v>6.1515000000000013</v>
      </c>
      <c r="AG71">
        <v>30.205774079999994</v>
      </c>
      <c r="AH71">
        <v>30.81984984000001</v>
      </c>
      <c r="AI71">
        <v>0</v>
      </c>
      <c r="AJ71">
        <v>0</v>
      </c>
      <c r="AK71">
        <v>22.853400000000004</v>
      </c>
      <c r="AL71">
        <v>7.8020999999999994</v>
      </c>
      <c r="AM71">
        <v>0</v>
      </c>
      <c r="AN71">
        <v>0</v>
      </c>
      <c r="AO71">
        <v>0</v>
      </c>
      <c r="AP71">
        <v>2.4755068800000002</v>
      </c>
      <c r="AQ71">
        <v>42.621920000000003</v>
      </c>
      <c r="AR71">
        <v>8.7277824000000006</v>
      </c>
      <c r="AS71">
        <v>6.49893024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39.984360025695118</v>
      </c>
      <c r="BB71">
        <f t="shared" si="1"/>
        <v>987.89121708668574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512.06103939999991</v>
      </c>
      <c r="L72">
        <v>9.4250000000000025</v>
      </c>
      <c r="M72">
        <v>63.774399999999993</v>
      </c>
      <c r="N72">
        <v>51.881250000000009</v>
      </c>
      <c r="O72">
        <v>36.640520809642936</v>
      </c>
      <c r="P72">
        <v>20.544224999999997</v>
      </c>
      <c r="Q72">
        <v>9.3451658399999999</v>
      </c>
      <c r="R72">
        <v>18.280821600000003</v>
      </c>
      <c r="S72">
        <v>11.281730400000002</v>
      </c>
      <c r="T72">
        <v>0</v>
      </c>
      <c r="U72">
        <v>62.1119664</v>
      </c>
      <c r="V72">
        <v>7.1733750000000001</v>
      </c>
      <c r="W72">
        <v>20.378876503597123</v>
      </c>
      <c r="X72">
        <v>64.790136016187049</v>
      </c>
      <c r="Y72">
        <v>0</v>
      </c>
      <c r="Z72">
        <v>2.8784289599999999</v>
      </c>
      <c r="AA72">
        <v>18.511436736</v>
      </c>
      <c r="AB72">
        <v>5.7842815680000008</v>
      </c>
      <c r="AC72">
        <v>8.5010146560000006</v>
      </c>
      <c r="AD72">
        <v>8.0250940224000011</v>
      </c>
      <c r="AE72">
        <v>12.3968592</v>
      </c>
      <c r="AF72">
        <v>12.303000000000003</v>
      </c>
      <c r="AG72">
        <v>30.205774079999994</v>
      </c>
      <c r="AH72">
        <v>41.093133120000005</v>
      </c>
      <c r="AI72">
        <v>1.1182032</v>
      </c>
      <c r="AJ72">
        <v>0</v>
      </c>
      <c r="AK72">
        <v>22.853400000000004</v>
      </c>
      <c r="AL72">
        <v>17.337999999999997</v>
      </c>
      <c r="AM72">
        <v>0</v>
      </c>
      <c r="AN72">
        <v>0</v>
      </c>
      <c r="AO72">
        <v>0</v>
      </c>
      <c r="AP72">
        <v>2.4755068800000002</v>
      </c>
      <c r="AQ72">
        <v>42.621920000000003</v>
      </c>
      <c r="AR72">
        <v>8.7277824000000006</v>
      </c>
      <c r="AS72">
        <v>6.49893024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43.918926716600971</v>
      </c>
      <c r="BB72">
        <f t="shared" si="1"/>
        <v>1085.1023453152259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512.06103939999991</v>
      </c>
      <c r="L73">
        <v>9.4250000000000025</v>
      </c>
      <c r="M73">
        <v>63.774399999999993</v>
      </c>
      <c r="N73">
        <v>51.881250000000009</v>
      </c>
      <c r="O73">
        <v>36.640520809642936</v>
      </c>
      <c r="P73">
        <v>20.544224999999997</v>
      </c>
      <c r="Q73">
        <v>9.3451658399999999</v>
      </c>
      <c r="R73">
        <v>18.280821600000003</v>
      </c>
      <c r="S73">
        <v>11.281730400000002</v>
      </c>
      <c r="T73">
        <v>0</v>
      </c>
      <c r="U73">
        <v>62.1119664</v>
      </c>
      <c r="V73">
        <v>7.1733750000000001</v>
      </c>
      <c r="W73">
        <v>20.378876503597123</v>
      </c>
      <c r="X73">
        <v>64.790136016187049</v>
      </c>
      <c r="Y73">
        <v>0</v>
      </c>
      <c r="Z73">
        <v>5.7568579199999999</v>
      </c>
      <c r="AA73">
        <v>18.511436736</v>
      </c>
      <c r="AB73">
        <v>11.568563136000002</v>
      </c>
      <c r="AC73">
        <v>8.5010146560000006</v>
      </c>
      <c r="AD73">
        <v>12.037641033599998</v>
      </c>
      <c r="AE73">
        <v>21.712535395200003</v>
      </c>
      <c r="AF73">
        <v>21.188500000000001</v>
      </c>
      <c r="AG73">
        <v>30.205774079999994</v>
      </c>
      <c r="AH73">
        <v>51.366416399999999</v>
      </c>
      <c r="AI73">
        <v>7.2683207999999997</v>
      </c>
      <c r="AJ73">
        <v>0</v>
      </c>
      <c r="AK73">
        <v>22.853400000000004</v>
      </c>
      <c r="AL73">
        <v>49.846749999999993</v>
      </c>
      <c r="AM73">
        <v>0</v>
      </c>
      <c r="AN73">
        <v>0</v>
      </c>
      <c r="AO73">
        <v>0</v>
      </c>
      <c r="AP73">
        <v>0.50635368000000003</v>
      </c>
      <c r="AQ73">
        <v>42.621920000000003</v>
      </c>
      <c r="AR73">
        <v>6.7882752000000002</v>
      </c>
      <c r="AS73">
        <v>6.49893024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46.871433579180646</v>
      </c>
      <c r="BB73">
        <f t="shared" si="1"/>
        <v>1158.0497626670465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512.06103939999991</v>
      </c>
      <c r="L74">
        <v>9.4250000000000025</v>
      </c>
      <c r="M74">
        <v>63.774399999999993</v>
      </c>
      <c r="N74">
        <v>51.881250000000009</v>
      </c>
      <c r="O74">
        <v>36.640520809642936</v>
      </c>
      <c r="P74">
        <v>20.544224999999997</v>
      </c>
      <c r="Q74">
        <v>9.3451658399999999</v>
      </c>
      <c r="R74">
        <v>18.280821600000003</v>
      </c>
      <c r="S74">
        <v>11.281730400000002</v>
      </c>
      <c r="T74">
        <v>0</v>
      </c>
      <c r="U74">
        <v>62.1119664</v>
      </c>
      <c r="V74">
        <v>7.1733750000000001</v>
      </c>
      <c r="W74">
        <v>20.378876503597123</v>
      </c>
      <c r="X74">
        <v>64.790136016187049</v>
      </c>
      <c r="Y74">
        <v>0</v>
      </c>
      <c r="Z74">
        <v>5.7568579199999999</v>
      </c>
      <c r="AA74">
        <v>18.511436736</v>
      </c>
      <c r="AB74">
        <v>11.568563136000002</v>
      </c>
      <c r="AC74">
        <v>8.5010146560000006</v>
      </c>
      <c r="AD74">
        <v>12.037641033599998</v>
      </c>
      <c r="AE74">
        <v>21.712535395200003</v>
      </c>
      <c r="AF74">
        <v>21.188500000000001</v>
      </c>
      <c r="AG74">
        <v>30.205774079999994</v>
      </c>
      <c r="AH74">
        <v>51.366416399999999</v>
      </c>
      <c r="AI74">
        <v>7.2683207999999997</v>
      </c>
      <c r="AJ74">
        <v>0</v>
      </c>
      <c r="AK74">
        <v>22.853400000000004</v>
      </c>
      <c r="AL74">
        <v>49.846749999999993</v>
      </c>
      <c r="AM74">
        <v>0</v>
      </c>
      <c r="AN74">
        <v>0</v>
      </c>
      <c r="AO74">
        <v>0</v>
      </c>
      <c r="AP74">
        <v>0.50635368000000003</v>
      </c>
      <c r="AQ74">
        <v>42.621920000000003</v>
      </c>
      <c r="AR74">
        <v>6.7882752000000002</v>
      </c>
      <c r="AS74">
        <v>6.49893024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46.871433579180646</v>
      </c>
      <c r="BB74">
        <f t="shared" si="1"/>
        <v>1158.0497626670465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512.06103939999991</v>
      </c>
      <c r="L75">
        <v>9.4250000000000025</v>
      </c>
      <c r="M75">
        <v>63.774399999999993</v>
      </c>
      <c r="N75">
        <v>51.881250000000009</v>
      </c>
      <c r="O75">
        <v>36.640520809642936</v>
      </c>
      <c r="P75">
        <v>20.544224999999997</v>
      </c>
      <c r="Q75">
        <v>9.3451658399999999</v>
      </c>
      <c r="R75">
        <v>18.280821600000003</v>
      </c>
      <c r="S75">
        <v>11.281730400000002</v>
      </c>
      <c r="T75">
        <v>0</v>
      </c>
      <c r="U75">
        <v>62.1119664</v>
      </c>
      <c r="V75">
        <v>7.1733750000000001</v>
      </c>
      <c r="W75">
        <v>20.378876503597123</v>
      </c>
      <c r="X75">
        <v>64.790136016187049</v>
      </c>
      <c r="Y75">
        <v>0</v>
      </c>
      <c r="Z75">
        <v>5.7568579199999999</v>
      </c>
      <c r="AA75">
        <v>18.511436736</v>
      </c>
      <c r="AB75">
        <v>11.568563136000002</v>
      </c>
      <c r="AC75">
        <v>8.5010146560000006</v>
      </c>
      <c r="AD75">
        <v>12.037641033599998</v>
      </c>
      <c r="AE75">
        <v>21.712535395200003</v>
      </c>
      <c r="AF75">
        <v>21.188500000000001</v>
      </c>
      <c r="AG75">
        <v>30.205774079999994</v>
      </c>
      <c r="AH75">
        <v>51.366416399999999</v>
      </c>
      <c r="AI75">
        <v>7.2683207999999997</v>
      </c>
      <c r="AJ75">
        <v>0</v>
      </c>
      <c r="AK75">
        <v>22.853400000000004</v>
      </c>
      <c r="AL75">
        <v>49.846749999999993</v>
      </c>
      <c r="AM75">
        <v>0</v>
      </c>
      <c r="AN75">
        <v>0</v>
      </c>
      <c r="AO75">
        <v>0</v>
      </c>
      <c r="AP75">
        <v>0.50635368000000003</v>
      </c>
      <c r="AQ75">
        <v>42.621920000000003</v>
      </c>
      <c r="AR75">
        <v>6.7882752000000002</v>
      </c>
      <c r="AS75">
        <v>6.49893024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46.871433579180646</v>
      </c>
      <c r="BB75">
        <f t="shared" si="1"/>
        <v>1158.0497626670465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512.06103939999991</v>
      </c>
      <c r="L76">
        <v>9.4250000000000025</v>
      </c>
      <c r="M76">
        <v>63.774399999999993</v>
      </c>
      <c r="N76">
        <v>51.881250000000009</v>
      </c>
      <c r="O76">
        <v>36.640520809642936</v>
      </c>
      <c r="P76">
        <v>20.544224999999997</v>
      </c>
      <c r="Q76">
        <v>9.3451658399999999</v>
      </c>
      <c r="R76">
        <v>18.280821600000003</v>
      </c>
      <c r="S76">
        <v>11.281730400000002</v>
      </c>
      <c r="T76">
        <v>0</v>
      </c>
      <c r="U76">
        <v>62.1119664</v>
      </c>
      <c r="V76">
        <v>7.1733750000000001</v>
      </c>
      <c r="W76">
        <v>20.378876503597123</v>
      </c>
      <c r="X76">
        <v>64.790136016187049</v>
      </c>
      <c r="Y76">
        <v>0</v>
      </c>
      <c r="Z76">
        <v>5.7568579199999999</v>
      </c>
      <c r="AA76">
        <v>18.511436736</v>
      </c>
      <c r="AB76">
        <v>11.568563136000002</v>
      </c>
      <c r="AC76">
        <v>8.5010146560000006</v>
      </c>
      <c r="AD76">
        <v>12.037641033599998</v>
      </c>
      <c r="AE76">
        <v>12.3968592</v>
      </c>
      <c r="AF76">
        <v>21.188500000000001</v>
      </c>
      <c r="AG76">
        <v>30.205774079999994</v>
      </c>
      <c r="AH76">
        <v>51.366416399999999</v>
      </c>
      <c r="AI76">
        <v>7.2683207999999997</v>
      </c>
      <c r="AJ76">
        <v>0</v>
      </c>
      <c r="AK76">
        <v>22.853400000000004</v>
      </c>
      <c r="AL76">
        <v>49.846749999999993</v>
      </c>
      <c r="AM76">
        <v>0</v>
      </c>
      <c r="AN76">
        <v>0</v>
      </c>
      <c r="AO76">
        <v>0</v>
      </c>
      <c r="AP76">
        <v>0.50635368000000003</v>
      </c>
      <c r="AQ76">
        <v>42.621920000000003</v>
      </c>
      <c r="AR76">
        <v>6.7882752000000002</v>
      </c>
      <c r="AS76">
        <v>6.49893024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46.509053611980647</v>
      </c>
      <c r="BB76">
        <f t="shared" si="1"/>
        <v>1149.0964664390465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512.06103939999991</v>
      </c>
      <c r="L77">
        <v>9.4250000000000025</v>
      </c>
      <c r="M77">
        <v>63.774399999999993</v>
      </c>
      <c r="N77">
        <v>51.881250000000009</v>
      </c>
      <c r="O77">
        <v>36.640520809642936</v>
      </c>
      <c r="P77">
        <v>20.544224999999997</v>
      </c>
      <c r="Q77">
        <v>9.3451658399999999</v>
      </c>
      <c r="R77">
        <v>18.280821600000003</v>
      </c>
      <c r="S77">
        <v>11.281730400000002</v>
      </c>
      <c r="T77">
        <v>0</v>
      </c>
      <c r="U77">
        <v>62.1119664</v>
      </c>
      <c r="V77">
        <v>7.1733750000000001</v>
      </c>
      <c r="W77">
        <v>20.378876503597123</v>
      </c>
      <c r="X77">
        <v>64.790136016187049</v>
      </c>
      <c r="Y77">
        <v>0</v>
      </c>
      <c r="Z77">
        <v>5.7568579199999999</v>
      </c>
      <c r="AA77">
        <v>18.511436736</v>
      </c>
      <c r="AB77">
        <v>11.568563136000002</v>
      </c>
      <c r="AC77">
        <v>8.5010146560000006</v>
      </c>
      <c r="AD77">
        <v>12.037641033599998</v>
      </c>
      <c r="AE77">
        <v>12.3968592</v>
      </c>
      <c r="AF77">
        <v>21.188500000000001</v>
      </c>
      <c r="AG77">
        <v>30.205774079999994</v>
      </c>
      <c r="AH77">
        <v>51.366416399999999</v>
      </c>
      <c r="AI77">
        <v>7.2683207999999997</v>
      </c>
      <c r="AJ77">
        <v>0</v>
      </c>
      <c r="AK77">
        <v>22.853400000000004</v>
      </c>
      <c r="AL77">
        <v>17.337999999999997</v>
      </c>
      <c r="AM77">
        <v>0</v>
      </c>
      <c r="AN77">
        <v>0</v>
      </c>
      <c r="AO77">
        <v>0</v>
      </c>
      <c r="AP77">
        <v>0.50635368000000003</v>
      </c>
      <c r="AQ77">
        <v>42.621920000000003</v>
      </c>
      <c r="AR77">
        <v>6.7882752000000002</v>
      </c>
      <c r="AS77">
        <v>6.49893024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45.244462863959996</v>
      </c>
      <c r="BB77">
        <f t="shared" si="1"/>
        <v>1117.852307187067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512.06103939999991</v>
      </c>
      <c r="L78">
        <v>9.4250000000000025</v>
      </c>
      <c r="M78">
        <v>63.774399999999993</v>
      </c>
      <c r="N78">
        <v>51.881250000000009</v>
      </c>
      <c r="O78">
        <v>36.640520809642936</v>
      </c>
      <c r="P78">
        <v>20.544224999999997</v>
      </c>
      <c r="Q78">
        <v>9.3451658399999999</v>
      </c>
      <c r="R78">
        <v>18.280821600000003</v>
      </c>
      <c r="S78">
        <v>11.281730400000002</v>
      </c>
      <c r="T78">
        <v>0</v>
      </c>
      <c r="U78">
        <v>62.1119664</v>
      </c>
      <c r="V78">
        <v>7.1733750000000001</v>
      </c>
      <c r="W78">
        <v>20.378876503597123</v>
      </c>
      <c r="X78">
        <v>64.790136016187049</v>
      </c>
      <c r="Y78">
        <v>0</v>
      </c>
      <c r="Z78">
        <v>5.7568579199999999</v>
      </c>
      <c r="AA78">
        <v>18.511436736</v>
      </c>
      <c r="AB78">
        <v>11.568563136000002</v>
      </c>
      <c r="AC78">
        <v>8.5010146560000006</v>
      </c>
      <c r="AD78">
        <v>12.037641033599998</v>
      </c>
      <c r="AE78">
        <v>6.1984295999999999</v>
      </c>
      <c r="AF78">
        <v>21.188500000000001</v>
      </c>
      <c r="AG78">
        <v>30.205774079999994</v>
      </c>
      <c r="AH78">
        <v>41.093133120000005</v>
      </c>
      <c r="AI78">
        <v>7.2683207999999997</v>
      </c>
      <c r="AJ78">
        <v>0</v>
      </c>
      <c r="AK78">
        <v>22.853400000000004</v>
      </c>
      <c r="AL78">
        <v>7.8020999999999994</v>
      </c>
      <c r="AM78">
        <v>0</v>
      </c>
      <c r="AN78">
        <v>0</v>
      </c>
      <c r="AO78">
        <v>0</v>
      </c>
      <c r="AP78">
        <v>0.50635368000000003</v>
      </c>
      <c r="AQ78">
        <v>42.621920000000003</v>
      </c>
      <c r="AR78">
        <v>6.7882752000000002</v>
      </c>
      <c r="AS78">
        <v>6.49893024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44.23276688555174</v>
      </c>
      <c r="BB78">
        <f t="shared" si="1"/>
        <v>1092.8563902854755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512.06103939999991</v>
      </c>
      <c r="L79">
        <v>9.4250000000000025</v>
      </c>
      <c r="M79">
        <v>63.774399999999993</v>
      </c>
      <c r="N79">
        <v>51.881250000000009</v>
      </c>
      <c r="O79">
        <v>36.640520809642936</v>
      </c>
      <c r="P79">
        <v>20.544224999999997</v>
      </c>
      <c r="Q79">
        <v>9.3451658399999999</v>
      </c>
      <c r="R79">
        <v>18.280821600000003</v>
      </c>
      <c r="S79">
        <v>11.281730400000002</v>
      </c>
      <c r="T79">
        <v>0</v>
      </c>
      <c r="U79">
        <v>62.1119664</v>
      </c>
      <c r="V79">
        <v>7.1733750000000001</v>
      </c>
      <c r="W79">
        <v>20.378876503597123</v>
      </c>
      <c r="X79">
        <v>64.790136016187049</v>
      </c>
      <c r="Y79">
        <v>0</v>
      </c>
      <c r="Z79">
        <v>5.7568579199999999</v>
      </c>
      <c r="AA79">
        <v>18.511436736</v>
      </c>
      <c r="AB79">
        <v>11.568563136000002</v>
      </c>
      <c r="AC79">
        <v>8.5010146560000006</v>
      </c>
      <c r="AD79">
        <v>8.0250940224000011</v>
      </c>
      <c r="AE79">
        <v>6.1984295999999999</v>
      </c>
      <c r="AF79">
        <v>6.2881999999999989</v>
      </c>
      <c r="AG79">
        <v>30.205774079999994</v>
      </c>
      <c r="AH79">
        <v>41.093133120000005</v>
      </c>
      <c r="AI79">
        <v>1.1182032</v>
      </c>
      <c r="AJ79">
        <v>0</v>
      </c>
      <c r="AK79">
        <v>22.853400000000004</v>
      </c>
      <c r="AL79">
        <v>7.8020999999999994</v>
      </c>
      <c r="AM79">
        <v>0</v>
      </c>
      <c r="AN79">
        <v>0</v>
      </c>
      <c r="AO79">
        <v>0</v>
      </c>
      <c r="AP79">
        <v>2.4755068800000002</v>
      </c>
      <c r="AQ79">
        <v>42.621920000000003</v>
      </c>
      <c r="AR79">
        <v>5.8185216000000004</v>
      </c>
      <c r="AS79">
        <v>6.49893024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43.296694947459251</v>
      </c>
      <c r="BB79">
        <f t="shared" si="1"/>
        <v>1069.7288972123677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512.06103939999991</v>
      </c>
      <c r="L80">
        <v>9.4250000000000025</v>
      </c>
      <c r="M80">
        <v>63.774399999999993</v>
      </c>
      <c r="N80">
        <v>51.881250000000009</v>
      </c>
      <c r="O80">
        <v>36.640520809642936</v>
      </c>
      <c r="P80">
        <v>20.544224999999997</v>
      </c>
      <c r="Q80">
        <v>9.3451658399999999</v>
      </c>
      <c r="R80">
        <v>18.280821600000003</v>
      </c>
      <c r="S80">
        <v>11.281730400000002</v>
      </c>
      <c r="T80">
        <v>0</v>
      </c>
      <c r="U80">
        <v>62.1119664</v>
      </c>
      <c r="V80">
        <v>7.1733750000000001</v>
      </c>
      <c r="W80">
        <v>20.378876503597123</v>
      </c>
      <c r="X80">
        <v>64.790136016187049</v>
      </c>
      <c r="Y80">
        <v>0</v>
      </c>
      <c r="Z80">
        <v>5.7568579199999999</v>
      </c>
      <c r="AA80">
        <v>18.511436736</v>
      </c>
      <c r="AB80">
        <v>11.568563136000002</v>
      </c>
      <c r="AC80">
        <v>5.3690618880000001</v>
      </c>
      <c r="AD80">
        <v>8.0250940224000011</v>
      </c>
      <c r="AE80">
        <v>1.6904808000000002</v>
      </c>
      <c r="AF80">
        <v>6.1515000000000013</v>
      </c>
      <c r="AG80">
        <v>30.205774079999994</v>
      </c>
      <c r="AH80">
        <v>30.81984984000001</v>
      </c>
      <c r="AI80">
        <v>0</v>
      </c>
      <c r="AJ80">
        <v>0</v>
      </c>
      <c r="AK80">
        <v>22.853400000000004</v>
      </c>
      <c r="AL80">
        <v>7.8020999999999994</v>
      </c>
      <c r="AM80">
        <v>0</v>
      </c>
      <c r="AN80">
        <v>0</v>
      </c>
      <c r="AO80">
        <v>0</v>
      </c>
      <c r="AP80">
        <v>2.4755068800000002</v>
      </c>
      <c r="AQ80">
        <v>42.621920000000003</v>
      </c>
      <c r="AR80">
        <v>5.8185216000000004</v>
      </c>
      <c r="AS80">
        <v>6.49893024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42.551056143315641</v>
      </c>
      <c r="BB80">
        <f t="shared" si="1"/>
        <v>1051.3064479685113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512.06103939999991</v>
      </c>
      <c r="L81">
        <v>9.4250000000000025</v>
      </c>
      <c r="M81">
        <v>63.774399999999993</v>
      </c>
      <c r="N81">
        <v>51.881250000000009</v>
      </c>
      <c r="O81">
        <v>36.640520809642936</v>
      </c>
      <c r="P81">
        <v>20.544224999999997</v>
      </c>
      <c r="Q81">
        <v>9.3451658399999999</v>
      </c>
      <c r="R81">
        <v>18.280821600000003</v>
      </c>
      <c r="S81">
        <v>11.281730400000002</v>
      </c>
      <c r="T81">
        <v>0</v>
      </c>
      <c r="U81">
        <v>62.1119664</v>
      </c>
      <c r="V81">
        <v>7.1733750000000001</v>
      </c>
      <c r="W81">
        <v>20.378876503597123</v>
      </c>
      <c r="X81">
        <v>64.790136016187049</v>
      </c>
      <c r="Y81">
        <v>0</v>
      </c>
      <c r="Z81">
        <v>5.7568579199999999</v>
      </c>
      <c r="AA81">
        <v>12.340957824000002</v>
      </c>
      <c r="AB81">
        <v>5.7725724960000004</v>
      </c>
      <c r="AC81">
        <v>4.2505073280000003</v>
      </c>
      <c r="AD81">
        <v>4.0125470112000006</v>
      </c>
      <c r="AE81">
        <v>1.6904808000000002</v>
      </c>
      <c r="AF81">
        <v>6.1515000000000013</v>
      </c>
      <c r="AG81">
        <v>30.205774079999994</v>
      </c>
      <c r="AH81">
        <v>20.546566560000002</v>
      </c>
      <c r="AI81">
        <v>0</v>
      </c>
      <c r="AJ81">
        <v>0</v>
      </c>
      <c r="AK81">
        <v>22.853400000000004</v>
      </c>
      <c r="AL81">
        <v>7.8020999999999994</v>
      </c>
      <c r="AM81">
        <v>0</v>
      </c>
      <c r="AN81">
        <v>0</v>
      </c>
      <c r="AO81">
        <v>0</v>
      </c>
      <c r="AP81">
        <v>0.50635368000000003</v>
      </c>
      <c r="AQ81">
        <v>42.621920000000003</v>
      </c>
      <c r="AR81">
        <v>5.8185216000000004</v>
      </c>
      <c r="AS81">
        <v>6.49893024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41.409729941715646</v>
      </c>
      <c r="BB81">
        <f t="shared" si="1"/>
        <v>1023.1077665669112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512.06103939999991</v>
      </c>
      <c r="L82">
        <v>9.4250000000000025</v>
      </c>
      <c r="M82">
        <v>63.774399999999993</v>
      </c>
      <c r="N82">
        <v>51.881250000000009</v>
      </c>
      <c r="O82">
        <v>36.640520809642936</v>
      </c>
      <c r="P82">
        <v>20.544224999999997</v>
      </c>
      <c r="Q82">
        <v>9.3451658399999999</v>
      </c>
      <c r="R82">
        <v>18.280821600000003</v>
      </c>
      <c r="S82">
        <v>11.281730400000002</v>
      </c>
      <c r="T82">
        <v>0</v>
      </c>
      <c r="U82">
        <v>62.1119664</v>
      </c>
      <c r="V82">
        <v>7.1733750000000001</v>
      </c>
      <c r="W82">
        <v>20.378876503597123</v>
      </c>
      <c r="X82">
        <v>64.790136016187049</v>
      </c>
      <c r="Y82">
        <v>0</v>
      </c>
      <c r="Z82">
        <v>2.8784289599999999</v>
      </c>
      <c r="AA82">
        <v>12.340957824000002</v>
      </c>
      <c r="AB82">
        <v>2.7516319200000003</v>
      </c>
      <c r="AC82">
        <v>4.2505073280000003</v>
      </c>
      <c r="AD82">
        <v>4.0125470112000006</v>
      </c>
      <c r="AE82">
        <v>1.6904808000000002</v>
      </c>
      <c r="AF82">
        <v>6.1515000000000013</v>
      </c>
      <c r="AG82">
        <v>30.205774079999994</v>
      </c>
      <c r="AH82">
        <v>10.273283280000001</v>
      </c>
      <c r="AI82">
        <v>0</v>
      </c>
      <c r="AJ82">
        <v>0</v>
      </c>
      <c r="AK82">
        <v>22.853400000000004</v>
      </c>
      <c r="AL82">
        <v>7.8020999999999994</v>
      </c>
      <c r="AM82">
        <v>0</v>
      </c>
      <c r="AN82">
        <v>0</v>
      </c>
      <c r="AO82">
        <v>0</v>
      </c>
      <c r="AP82">
        <v>0.50635368000000003</v>
      </c>
      <c r="AQ82">
        <v>42.621920000000003</v>
      </c>
      <c r="AR82">
        <v>5.8185216000000004</v>
      </c>
      <c r="AS82">
        <v>6.49893024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40.780613712915645</v>
      </c>
      <c r="BB82">
        <f t="shared" si="1"/>
        <v>1007.5642299797113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512.06103939999991</v>
      </c>
      <c r="L83">
        <v>9.4250000000000025</v>
      </c>
      <c r="M83">
        <v>63.774399999999993</v>
      </c>
      <c r="N83">
        <v>51.881250000000009</v>
      </c>
      <c r="O83">
        <v>36.640520809642936</v>
      </c>
      <c r="P83">
        <v>20.544224999999997</v>
      </c>
      <c r="Q83">
        <v>9.3451658399999999</v>
      </c>
      <c r="R83">
        <v>18.280821600000003</v>
      </c>
      <c r="S83">
        <v>11.281730400000002</v>
      </c>
      <c r="T83">
        <v>0</v>
      </c>
      <c r="U83">
        <v>62.1119664</v>
      </c>
      <c r="V83">
        <v>7.1733750000000001</v>
      </c>
      <c r="W83">
        <v>20.378876503597123</v>
      </c>
      <c r="X83">
        <v>64.790136016187049</v>
      </c>
      <c r="Y83">
        <v>0</v>
      </c>
      <c r="Z83">
        <v>2.8784289599999999</v>
      </c>
      <c r="AA83">
        <v>6.170478912000001</v>
      </c>
      <c r="AB83">
        <v>0</v>
      </c>
      <c r="AC83">
        <v>0</v>
      </c>
      <c r="AD83">
        <v>0</v>
      </c>
      <c r="AE83">
        <v>1.6904808000000002</v>
      </c>
      <c r="AF83">
        <v>6.1515000000000013</v>
      </c>
      <c r="AG83">
        <v>30.205774079999994</v>
      </c>
      <c r="AH83">
        <v>0</v>
      </c>
      <c r="AI83">
        <v>0</v>
      </c>
      <c r="AJ83">
        <v>0</v>
      </c>
      <c r="AK83">
        <v>22.853400000000004</v>
      </c>
      <c r="AL83">
        <v>7.8020999999999994</v>
      </c>
      <c r="AM83">
        <v>0</v>
      </c>
      <c r="AN83">
        <v>0</v>
      </c>
      <c r="AO83">
        <v>0</v>
      </c>
      <c r="AP83">
        <v>0.78766128000000002</v>
      </c>
      <c r="AQ83">
        <v>42.621920000000003</v>
      </c>
      <c r="AR83">
        <v>5.8185216000000004</v>
      </c>
      <c r="AS83">
        <v>6.49893024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39.72342285931564</v>
      </c>
      <c r="BB83">
        <f t="shared" si="1"/>
        <v>981.44427998211142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512.06103939999991</v>
      </c>
      <c r="L84">
        <v>9.4250000000000025</v>
      </c>
      <c r="M84">
        <v>63.774399999999993</v>
      </c>
      <c r="N84">
        <v>51.881250000000009</v>
      </c>
      <c r="O84">
        <v>36.640520809642936</v>
      </c>
      <c r="P84">
        <v>20.544224999999997</v>
      </c>
      <c r="Q84">
        <v>9.3451658399999999</v>
      </c>
      <c r="R84">
        <v>18.280821600000003</v>
      </c>
      <c r="S84">
        <v>11.281730400000002</v>
      </c>
      <c r="T84">
        <v>0</v>
      </c>
      <c r="U84">
        <v>62.1119664</v>
      </c>
      <c r="V84">
        <v>7.1733750000000001</v>
      </c>
      <c r="W84">
        <v>20.378876503597123</v>
      </c>
      <c r="X84">
        <v>64.790136016187049</v>
      </c>
      <c r="Y84">
        <v>0</v>
      </c>
      <c r="Z84">
        <v>2.8784289599999999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30.205774079999994</v>
      </c>
      <c r="AH84">
        <v>0</v>
      </c>
      <c r="AI84">
        <v>0</v>
      </c>
      <c r="AJ84">
        <v>0</v>
      </c>
      <c r="AK84">
        <v>22.853400000000004</v>
      </c>
      <c r="AL84">
        <v>7.8020999999999994</v>
      </c>
      <c r="AM84">
        <v>0</v>
      </c>
      <c r="AN84">
        <v>0</v>
      </c>
      <c r="AO84">
        <v>0</v>
      </c>
      <c r="AP84">
        <v>0.78766128000000002</v>
      </c>
      <c r="AQ84">
        <v>42.621920000000003</v>
      </c>
      <c r="AR84">
        <v>5.8185216000000004</v>
      </c>
      <c r="AS84">
        <v>6.49893024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39.483391275315633</v>
      </c>
      <c r="BB84">
        <f t="shared" si="1"/>
        <v>975.51383265411141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512.06103939999991</v>
      </c>
      <c r="L85">
        <v>9.4250000000000025</v>
      </c>
      <c r="M85">
        <v>63.774399999999993</v>
      </c>
      <c r="N85">
        <v>51.881250000000009</v>
      </c>
      <c r="O85">
        <v>36.640520809642936</v>
      </c>
      <c r="P85">
        <v>20.544224999999997</v>
      </c>
      <c r="Q85">
        <v>9.3451658399999999</v>
      </c>
      <c r="R85">
        <v>18.280821600000003</v>
      </c>
      <c r="S85">
        <v>11.281730400000002</v>
      </c>
      <c r="T85">
        <v>0</v>
      </c>
      <c r="U85">
        <v>62.1119664</v>
      </c>
      <c r="V85">
        <v>7.1733750000000001</v>
      </c>
      <c r="W85">
        <v>19.728373381294965</v>
      </c>
      <c r="X85">
        <v>64.790136016187049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30.205774079999994</v>
      </c>
      <c r="AH85">
        <v>0</v>
      </c>
      <c r="AI85">
        <v>0</v>
      </c>
      <c r="AJ85">
        <v>0</v>
      </c>
      <c r="AK85">
        <v>22.853400000000004</v>
      </c>
      <c r="AL85">
        <v>7.8020999999999994</v>
      </c>
      <c r="AM85">
        <v>0</v>
      </c>
      <c r="AN85">
        <v>0</v>
      </c>
      <c r="AO85">
        <v>0</v>
      </c>
      <c r="AP85">
        <v>0.78766128000000002</v>
      </c>
      <c r="AQ85">
        <v>42.621920000000003</v>
      </c>
      <c r="AR85">
        <v>5.8185216000000004</v>
      </c>
      <c r="AS85">
        <v>6.49893024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39.458086709128587</v>
      </c>
      <c r="BB85">
        <f t="shared" si="1"/>
        <v>974.88863409799637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512.06103939999991</v>
      </c>
      <c r="L86">
        <v>9.4250000000000025</v>
      </c>
      <c r="M86">
        <v>63.774399999999993</v>
      </c>
      <c r="N86">
        <v>51.881250000000009</v>
      </c>
      <c r="O86">
        <v>36.640520809642936</v>
      </c>
      <c r="P86">
        <v>20.544224999999997</v>
      </c>
      <c r="Q86">
        <v>9.3451658399999999</v>
      </c>
      <c r="R86">
        <v>18.280821600000003</v>
      </c>
      <c r="S86">
        <v>11.281730400000002</v>
      </c>
      <c r="T86">
        <v>0</v>
      </c>
      <c r="U86">
        <v>62.1119664</v>
      </c>
      <c r="V86">
        <v>7.1733750000000001</v>
      </c>
      <c r="W86">
        <v>19.728373381294965</v>
      </c>
      <c r="X86">
        <v>64.790136016187049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30.205774079999994</v>
      </c>
      <c r="AH86">
        <v>0</v>
      </c>
      <c r="AI86">
        <v>0</v>
      </c>
      <c r="AJ86">
        <v>0</v>
      </c>
      <c r="AK86">
        <v>22.853400000000004</v>
      </c>
      <c r="AL86">
        <v>7.8020999999999994</v>
      </c>
      <c r="AM86">
        <v>0</v>
      </c>
      <c r="AN86">
        <v>0</v>
      </c>
      <c r="AO86">
        <v>0</v>
      </c>
      <c r="AP86">
        <v>0.90018431999999993</v>
      </c>
      <c r="AQ86">
        <v>31.966440000000002</v>
      </c>
      <c r="AR86">
        <v>5.8185216000000004</v>
      </c>
      <c r="AS86">
        <v>6.49893024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39.047965465693665</v>
      </c>
      <c r="BB86">
        <f t="shared" si="1"/>
        <v>964.7557983814313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506.53399999999993</v>
      </c>
      <c r="L87">
        <v>9.4250000000000025</v>
      </c>
      <c r="M87">
        <v>63.774399999999993</v>
      </c>
      <c r="N87">
        <v>51.881250000000009</v>
      </c>
      <c r="O87">
        <v>36.640520809642936</v>
      </c>
      <c r="P87">
        <v>20.544224999999997</v>
      </c>
      <c r="Q87">
        <v>9.3451658399999999</v>
      </c>
      <c r="R87">
        <v>18.280821600000003</v>
      </c>
      <c r="S87">
        <v>11.281730400000002</v>
      </c>
      <c r="T87">
        <v>0</v>
      </c>
      <c r="U87">
        <v>62.1119664</v>
      </c>
      <c r="V87">
        <v>7.1733750000000001</v>
      </c>
      <c r="W87">
        <v>19.728373381294965</v>
      </c>
      <c r="X87">
        <v>64.790136016187049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30.205774079999994</v>
      </c>
      <c r="AH87">
        <v>0</v>
      </c>
      <c r="AI87">
        <v>0</v>
      </c>
      <c r="AJ87">
        <v>0</v>
      </c>
      <c r="AK87">
        <v>22.853400000000004</v>
      </c>
      <c r="AL87">
        <v>7.8020999999999994</v>
      </c>
      <c r="AM87">
        <v>0</v>
      </c>
      <c r="AN87">
        <v>0</v>
      </c>
      <c r="AO87">
        <v>0</v>
      </c>
      <c r="AP87">
        <v>0.90018431999999993</v>
      </c>
      <c r="AQ87">
        <v>21.310960000000001</v>
      </c>
      <c r="AR87">
        <v>5.8185216000000004</v>
      </c>
      <c r="AS87">
        <v>6.49893024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38.418466172233309</v>
      </c>
      <c r="BB87">
        <f t="shared" si="1"/>
        <v>949.20277827489167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506.53399999999993</v>
      </c>
      <c r="L88">
        <v>6.893073593073594</v>
      </c>
      <c r="M88">
        <v>63.774399999999993</v>
      </c>
      <c r="N88">
        <v>51.881250000000009</v>
      </c>
      <c r="O88">
        <v>36.640520809642936</v>
      </c>
      <c r="P88">
        <v>20.544224999999997</v>
      </c>
      <c r="Q88">
        <v>6.3347133600000003</v>
      </c>
      <c r="R88">
        <v>12.36686184</v>
      </c>
      <c r="S88">
        <v>7.9277796000000009</v>
      </c>
      <c r="T88">
        <v>0</v>
      </c>
      <c r="U88">
        <v>62.1119664</v>
      </c>
      <c r="V88">
        <v>6.7921858273381304</v>
      </c>
      <c r="W88">
        <v>19.728373381294965</v>
      </c>
      <c r="X88">
        <v>64.790136016187049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30.205774079999994</v>
      </c>
      <c r="AH88">
        <v>0</v>
      </c>
      <c r="AI88">
        <v>0</v>
      </c>
      <c r="AJ88">
        <v>0</v>
      </c>
      <c r="AK88">
        <v>22.853400000000004</v>
      </c>
      <c r="AL88">
        <v>7.8020999999999994</v>
      </c>
      <c r="AM88">
        <v>0</v>
      </c>
      <c r="AN88">
        <v>0</v>
      </c>
      <c r="AO88">
        <v>0</v>
      </c>
      <c r="AP88">
        <v>0.90018431999999993</v>
      </c>
      <c r="AQ88">
        <v>10.655480000000001</v>
      </c>
      <c r="AR88">
        <v>5.8185216000000004</v>
      </c>
      <c r="AS88">
        <v>6.49893024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37.413019122914577</v>
      </c>
      <c r="BB88">
        <f t="shared" si="1"/>
        <v>924.36126670462215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476.69400000000002</v>
      </c>
      <c r="L89">
        <v>6.3158730158730165</v>
      </c>
      <c r="M89">
        <v>63.774399999999993</v>
      </c>
      <c r="N89">
        <v>51.881250000000009</v>
      </c>
      <c r="O89">
        <v>36.640520809642936</v>
      </c>
      <c r="P89">
        <v>20.544224999999997</v>
      </c>
      <c r="Q89">
        <v>8.3964938399999998</v>
      </c>
      <c r="R89">
        <v>16.321989599999998</v>
      </c>
      <c r="S89">
        <v>10.166162400000001</v>
      </c>
      <c r="T89">
        <v>0</v>
      </c>
      <c r="U89">
        <v>59.108486400000004</v>
      </c>
      <c r="V89">
        <v>6.7921858273381304</v>
      </c>
      <c r="W89">
        <v>19.728373381294965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30.205774079999994</v>
      </c>
      <c r="AH89">
        <v>0</v>
      </c>
      <c r="AI89">
        <v>0</v>
      </c>
      <c r="AJ89">
        <v>0</v>
      </c>
      <c r="AK89">
        <v>22.853400000000004</v>
      </c>
      <c r="AL89">
        <v>7.8020999999999994</v>
      </c>
      <c r="AM89">
        <v>0</v>
      </c>
      <c r="AN89">
        <v>0</v>
      </c>
      <c r="AO89">
        <v>0</v>
      </c>
      <c r="AP89">
        <v>0.61887672000000005</v>
      </c>
      <c r="AQ89">
        <v>4.6726899999999993</v>
      </c>
      <c r="AR89">
        <v>5.8185216000000004</v>
      </c>
      <c r="AS89">
        <v>4.4310888000000004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35.99800255534408</v>
      </c>
      <c r="BB89">
        <f t="shared" si="1"/>
        <v>889.40052573499213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476.69400000000002</v>
      </c>
      <c r="L90">
        <v>6.3158730158730165</v>
      </c>
      <c r="M90">
        <v>63.774399999999993</v>
      </c>
      <c r="N90">
        <v>51.881250000000009</v>
      </c>
      <c r="O90">
        <v>36.640520809642936</v>
      </c>
      <c r="P90">
        <v>20.544224999999997</v>
      </c>
      <c r="Q90">
        <v>6.6081860712000005</v>
      </c>
      <c r="R90">
        <v>13.684461839999999</v>
      </c>
      <c r="S90">
        <v>7.9277796000000009</v>
      </c>
      <c r="T90">
        <v>0</v>
      </c>
      <c r="U90">
        <v>56.105006400000008</v>
      </c>
      <c r="V90">
        <v>6.7921858273381304</v>
      </c>
      <c r="W90">
        <v>19.728373381294965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30.205774079999994</v>
      </c>
      <c r="AH90">
        <v>0</v>
      </c>
      <c r="AI90">
        <v>0</v>
      </c>
      <c r="AJ90">
        <v>0</v>
      </c>
      <c r="AK90">
        <v>22.853400000000004</v>
      </c>
      <c r="AL90">
        <v>7.8020999999999994</v>
      </c>
      <c r="AM90">
        <v>0</v>
      </c>
      <c r="AN90">
        <v>0</v>
      </c>
      <c r="AO90">
        <v>0</v>
      </c>
      <c r="AP90">
        <v>0.73139976000000007</v>
      </c>
      <c r="AQ90">
        <v>0</v>
      </c>
      <c r="AR90">
        <v>5.8185216000000004</v>
      </c>
      <c r="AS90">
        <v>4.4310888000000004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35.444538301026604</v>
      </c>
      <c r="BB90">
        <f t="shared" si="1"/>
        <v>875.72612470050967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476.69400000000002</v>
      </c>
      <c r="L91">
        <v>6.3158730158730165</v>
      </c>
      <c r="M91">
        <v>63.774399999999993</v>
      </c>
      <c r="N91">
        <v>51.881250000000009</v>
      </c>
      <c r="O91">
        <v>36.640520809642936</v>
      </c>
      <c r="P91">
        <v>20.544224999999997</v>
      </c>
      <c r="Q91">
        <v>6.3347133600000003</v>
      </c>
      <c r="R91">
        <v>12.80606184</v>
      </c>
      <c r="S91">
        <v>7.9277796000000009</v>
      </c>
      <c r="T91">
        <v>0</v>
      </c>
      <c r="U91">
        <v>51.759972000000005</v>
      </c>
      <c r="V91">
        <v>6.7921858273381304</v>
      </c>
      <c r="W91">
        <v>19.728373381294965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30.205774079999994</v>
      </c>
      <c r="AH91">
        <v>0</v>
      </c>
      <c r="AI91">
        <v>0</v>
      </c>
      <c r="AJ91">
        <v>0</v>
      </c>
      <c r="AK91">
        <v>22.853400000000004</v>
      </c>
      <c r="AL91">
        <v>7.8020999999999994</v>
      </c>
      <c r="AM91">
        <v>0</v>
      </c>
      <c r="AN91">
        <v>0</v>
      </c>
      <c r="AO91">
        <v>0</v>
      </c>
      <c r="AP91">
        <v>0.73139976000000007</v>
      </c>
      <c r="AQ91">
        <v>0</v>
      </c>
      <c r="AR91">
        <v>5.8185216000000004</v>
      </c>
      <c r="AS91">
        <v>4.4310888000000004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35.230708474626603</v>
      </c>
      <c r="BB91">
        <f t="shared" si="1"/>
        <v>870.44304741570966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476.69400000000002</v>
      </c>
      <c r="L92">
        <v>6.3158730158730165</v>
      </c>
      <c r="M92">
        <v>63.774399999999993</v>
      </c>
      <c r="N92">
        <v>51.881250000000009</v>
      </c>
      <c r="O92">
        <v>36.640520809642936</v>
      </c>
      <c r="P92">
        <v>20.544224999999997</v>
      </c>
      <c r="Q92">
        <v>6.3347133600000003</v>
      </c>
      <c r="R92">
        <v>12.80606184</v>
      </c>
      <c r="S92">
        <v>7.9277796000000009</v>
      </c>
      <c r="T92">
        <v>0</v>
      </c>
      <c r="U92">
        <v>51.759972000000005</v>
      </c>
      <c r="V92">
        <v>3.9988189208633091</v>
      </c>
      <c r="W92">
        <v>15.883760611510793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30.205774079999994</v>
      </c>
      <c r="AH92">
        <v>0</v>
      </c>
      <c r="AI92">
        <v>0</v>
      </c>
      <c r="AJ92">
        <v>0</v>
      </c>
      <c r="AK92">
        <v>22.853400000000004</v>
      </c>
      <c r="AL92">
        <v>7.8020999999999994</v>
      </c>
      <c r="AM92">
        <v>0</v>
      </c>
      <c r="AN92">
        <v>0</v>
      </c>
      <c r="AO92">
        <v>0</v>
      </c>
      <c r="AP92">
        <v>0.73139976000000007</v>
      </c>
      <c r="AQ92">
        <v>0</v>
      </c>
      <c r="AR92">
        <v>5.8185216000000004</v>
      </c>
      <c r="AS92">
        <v>4.4310888000000004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34.972491131101428</v>
      </c>
      <c r="BB92">
        <f t="shared" si="1"/>
        <v>864.06328508297577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506.55876719999998</v>
      </c>
      <c r="L93">
        <v>5.5349206349206357</v>
      </c>
      <c r="M93">
        <v>63.774399999999993</v>
      </c>
      <c r="N93">
        <v>51.881250000000009</v>
      </c>
      <c r="O93">
        <v>36.640520809642936</v>
      </c>
      <c r="P93">
        <v>20.544224999999997</v>
      </c>
      <c r="Q93">
        <v>6.3347133600000003</v>
      </c>
      <c r="R93">
        <v>12.80606184</v>
      </c>
      <c r="S93">
        <v>7.9277796000000009</v>
      </c>
      <c r="T93">
        <v>0</v>
      </c>
      <c r="U93">
        <v>51.759972000000005</v>
      </c>
      <c r="V93">
        <v>3.9988189208633091</v>
      </c>
      <c r="W93">
        <v>15.883760611510793</v>
      </c>
      <c r="X93">
        <v>64.790136016187049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30.205774079999994</v>
      </c>
      <c r="AH93">
        <v>0</v>
      </c>
      <c r="AI93">
        <v>0</v>
      </c>
      <c r="AJ93">
        <v>0</v>
      </c>
      <c r="AK93">
        <v>22.853400000000004</v>
      </c>
      <c r="AL93">
        <v>7.8020999999999994</v>
      </c>
      <c r="AM93">
        <v>0</v>
      </c>
      <c r="AN93">
        <v>0</v>
      </c>
      <c r="AO93">
        <v>0</v>
      </c>
      <c r="AP93">
        <v>0.73139976000000007</v>
      </c>
      <c r="AQ93">
        <v>0</v>
      </c>
      <c r="AR93">
        <v>5.8185216000000004</v>
      </c>
      <c r="AS93">
        <v>4.4310888000000004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36.103851169482347</v>
      </c>
      <c r="BB93">
        <f t="shared" si="1"/>
        <v>892.01573986364235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458.78999999999991</v>
      </c>
      <c r="L94">
        <v>4.7285714285714295</v>
      </c>
      <c r="M94">
        <v>63.774399999999993</v>
      </c>
      <c r="N94">
        <v>51.881250000000009</v>
      </c>
      <c r="O94">
        <v>36.640520809642936</v>
      </c>
      <c r="P94">
        <v>20.544224999999997</v>
      </c>
      <c r="Q94">
        <v>6.3347133600000003</v>
      </c>
      <c r="R94">
        <v>12.80606184</v>
      </c>
      <c r="S94">
        <v>7.9277796000000009</v>
      </c>
      <c r="T94">
        <v>0</v>
      </c>
      <c r="U94">
        <v>51.759972000000005</v>
      </c>
      <c r="V94">
        <v>3.9988189208633091</v>
      </c>
      <c r="W94">
        <v>15.883760611510793</v>
      </c>
      <c r="X94">
        <v>64.790136016187049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30.205774079999994</v>
      </c>
      <c r="AH94">
        <v>0</v>
      </c>
      <c r="AI94">
        <v>0</v>
      </c>
      <c r="AJ94">
        <v>0</v>
      </c>
      <c r="AK94">
        <v>22.853400000000004</v>
      </c>
      <c r="AL94">
        <v>7.8020999999999994</v>
      </c>
      <c r="AM94">
        <v>0</v>
      </c>
      <c r="AN94">
        <v>0</v>
      </c>
      <c r="AO94">
        <v>0</v>
      </c>
      <c r="AP94">
        <v>0.73139976000000007</v>
      </c>
      <c r="AQ94">
        <v>0</v>
      </c>
      <c r="AR94">
        <v>5.8185216000000004</v>
      </c>
      <c r="AS94">
        <v>4.4310888000000004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34.214279499355335</v>
      </c>
      <c r="BB94">
        <f t="shared" si="1"/>
        <v>845.3301951274201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409.55400000000003</v>
      </c>
      <c r="L95">
        <v>4.7285714285714295</v>
      </c>
      <c r="M95">
        <v>63.774399999999993</v>
      </c>
      <c r="N95">
        <v>51.881250000000009</v>
      </c>
      <c r="O95">
        <v>36.640520809642936</v>
      </c>
      <c r="P95">
        <v>20.544224999999997</v>
      </c>
      <c r="Q95">
        <v>6.3347133600000003</v>
      </c>
      <c r="R95">
        <v>12.80606184</v>
      </c>
      <c r="S95">
        <v>7.9277796000000009</v>
      </c>
      <c r="T95">
        <v>0</v>
      </c>
      <c r="U95">
        <v>51.759972000000005</v>
      </c>
      <c r="V95">
        <v>3.9988189208633091</v>
      </c>
      <c r="W95">
        <v>15.883760611510793</v>
      </c>
      <c r="X95">
        <v>64.790136016187049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30.205774079999994</v>
      </c>
      <c r="AH95">
        <v>0</v>
      </c>
      <c r="AI95">
        <v>0</v>
      </c>
      <c r="AJ95">
        <v>0</v>
      </c>
      <c r="AK95">
        <v>22.853400000000004</v>
      </c>
      <c r="AL95">
        <v>7.8020999999999994</v>
      </c>
      <c r="AM95">
        <v>0</v>
      </c>
      <c r="AN95">
        <v>0</v>
      </c>
      <c r="AO95">
        <v>0</v>
      </c>
      <c r="AP95">
        <v>0.73139976000000007</v>
      </c>
      <c r="AQ95">
        <v>0</v>
      </c>
      <c r="AR95">
        <v>8.7277824000000006</v>
      </c>
      <c r="AS95">
        <v>4.4310888000000004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32.412169520155423</v>
      </c>
      <c r="BB95">
        <f t="shared" si="1"/>
        <v>800.80556590662013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358.82599999999996</v>
      </c>
      <c r="L96">
        <v>4.7285714285714295</v>
      </c>
      <c r="M96">
        <v>63.774399999999993</v>
      </c>
      <c r="N96">
        <v>51.881250000000009</v>
      </c>
      <c r="O96">
        <v>36.640520809642936</v>
      </c>
      <c r="P96">
        <v>20.544224999999997</v>
      </c>
      <c r="Q96">
        <v>6.3347133600000003</v>
      </c>
      <c r="R96">
        <v>12.80606184</v>
      </c>
      <c r="S96">
        <v>7.9277796000000009</v>
      </c>
      <c r="T96">
        <v>0</v>
      </c>
      <c r="U96">
        <v>51.759972000000005</v>
      </c>
      <c r="V96">
        <v>3.9988189208633091</v>
      </c>
      <c r="W96">
        <v>15.883760611510793</v>
      </c>
      <c r="X96">
        <v>64.790136016187049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30.205774079999994</v>
      </c>
      <c r="AH96">
        <v>0</v>
      </c>
      <c r="AI96">
        <v>0</v>
      </c>
      <c r="AJ96">
        <v>0</v>
      </c>
      <c r="AK96">
        <v>22.853400000000004</v>
      </c>
      <c r="AL96">
        <v>7.8020999999999994</v>
      </c>
      <c r="AM96">
        <v>0</v>
      </c>
      <c r="AN96">
        <v>0</v>
      </c>
      <c r="AO96">
        <v>0</v>
      </c>
      <c r="AP96">
        <v>0.73139976000000007</v>
      </c>
      <c r="AQ96">
        <v>0</v>
      </c>
      <c r="AR96">
        <v>8.7277824000000006</v>
      </c>
      <c r="AS96">
        <v>4.4310888000000004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30.438850320155431</v>
      </c>
      <c r="BB96">
        <f t="shared" si="1"/>
        <v>752.05088510662006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311.08199999999999</v>
      </c>
      <c r="L97">
        <v>4.7285714285714295</v>
      </c>
      <c r="M97">
        <v>63.774399999999993</v>
      </c>
      <c r="N97">
        <v>51.881250000000009</v>
      </c>
      <c r="O97">
        <v>36.640520809642936</v>
      </c>
      <c r="P97">
        <v>20.544224999999997</v>
      </c>
      <c r="Q97">
        <v>6.3347133600000003</v>
      </c>
      <c r="R97">
        <v>8.7089881536</v>
      </c>
      <c r="S97">
        <v>7.9277796000000009</v>
      </c>
      <c r="T97">
        <v>0</v>
      </c>
      <c r="U97">
        <v>51.759972000000005</v>
      </c>
      <c r="V97">
        <v>3.9988189208633091</v>
      </c>
      <c r="W97">
        <v>15.883760611510793</v>
      </c>
      <c r="X97">
        <v>53.69804276978418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30.205774079999994</v>
      </c>
      <c r="AH97">
        <v>0</v>
      </c>
      <c r="AI97">
        <v>0</v>
      </c>
      <c r="AJ97">
        <v>0</v>
      </c>
      <c r="AK97">
        <v>22.853400000000004</v>
      </c>
      <c r="AL97">
        <v>7.8020999999999994</v>
      </c>
      <c r="AM97">
        <v>0</v>
      </c>
      <c r="AN97">
        <v>0</v>
      </c>
      <c r="AO97">
        <v>0</v>
      </c>
      <c r="AP97">
        <v>0.73139976000000007</v>
      </c>
      <c r="AQ97">
        <v>0</v>
      </c>
      <c r="AR97">
        <v>7.2731519999999996</v>
      </c>
      <c r="AS97">
        <v>4.4310888000000004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27.934164538926648</v>
      </c>
      <c r="BB97">
        <f t="shared" si="1"/>
        <v>690.1677735550461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311.08199999999999</v>
      </c>
      <c r="L98">
        <v>4.7285714285714295</v>
      </c>
      <c r="M98">
        <v>63.774399999999993</v>
      </c>
      <c r="N98">
        <v>51.881250000000009</v>
      </c>
      <c r="O98">
        <v>36.640520809642936</v>
      </c>
      <c r="P98">
        <v>20.544224999999997</v>
      </c>
      <c r="Q98">
        <v>5.09826654</v>
      </c>
      <c r="R98">
        <v>8.7089881536</v>
      </c>
      <c r="S98">
        <v>7.9277796000000009</v>
      </c>
      <c r="T98">
        <v>0</v>
      </c>
      <c r="U98">
        <v>51.759972000000005</v>
      </c>
      <c r="V98">
        <v>3.9988189208633091</v>
      </c>
      <c r="W98">
        <v>15.883760611510793</v>
      </c>
      <c r="X98">
        <v>53.69804276978418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30.205774079999994</v>
      </c>
      <c r="AH98">
        <v>0</v>
      </c>
      <c r="AI98">
        <v>0</v>
      </c>
      <c r="AJ98">
        <v>0</v>
      </c>
      <c r="AK98">
        <v>22.853400000000004</v>
      </c>
      <c r="AL98">
        <v>7.8020999999999994</v>
      </c>
      <c r="AM98">
        <v>0</v>
      </c>
      <c r="AN98">
        <v>0</v>
      </c>
      <c r="AO98">
        <v>0</v>
      </c>
      <c r="AP98">
        <v>0.73139976000000007</v>
      </c>
      <c r="AQ98">
        <v>0</v>
      </c>
      <c r="AR98">
        <v>7.2731519999999996</v>
      </c>
      <c r="AS98">
        <v>4.4310888000000004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27.886066868526648</v>
      </c>
      <c r="BB98">
        <f t="shared" si="1"/>
        <v>688.97942440544603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10.463743736896507</v>
      </c>
      <c r="L99">
        <f t="shared" si="2"/>
        <v>0.17185512265512251</v>
      </c>
      <c r="M99">
        <f t="shared" si="2"/>
        <v>1.4150668000667999</v>
      </c>
      <c r="N99">
        <f t="shared" si="2"/>
        <v>1.222638302888889</v>
      </c>
      <c r="O99">
        <f t="shared" si="2"/>
        <v>0.87883315843188659</v>
      </c>
      <c r="P99">
        <f t="shared" si="2"/>
        <v>0.44287496435000073</v>
      </c>
      <c r="Q99">
        <f t="shared" si="2"/>
        <v>0.18670568338800028</v>
      </c>
      <c r="R99">
        <f t="shared" si="2"/>
        <v>0.36048912566580049</v>
      </c>
      <c r="S99">
        <f t="shared" si="2"/>
        <v>0.22656505243139993</v>
      </c>
      <c r="T99">
        <f t="shared" si="2"/>
        <v>0</v>
      </c>
      <c r="U99">
        <f t="shared" si="2"/>
        <v>1.4677305947999972</v>
      </c>
      <c r="V99">
        <f t="shared" si="2"/>
        <v>0.14521860176169071</v>
      </c>
      <c r="W99">
        <f t="shared" si="2"/>
        <v>0.41692261849478424</v>
      </c>
      <c r="X99">
        <f t="shared" si="2"/>
        <v>1.3510497007448743</v>
      </c>
      <c r="Y99">
        <f t="shared" si="2"/>
        <v>0</v>
      </c>
      <c r="Z99">
        <f t="shared" si="2"/>
        <v>4.1737219920000006E-2</v>
      </c>
      <c r="AA99">
        <f t="shared" si="2"/>
        <v>0.10408415457600004</v>
      </c>
      <c r="AB99">
        <f t="shared" si="2"/>
        <v>6.4312077959999991E-2</v>
      </c>
      <c r="AC99">
        <f t="shared" si="2"/>
        <v>5.0055316559999986E-2</v>
      </c>
      <c r="AD99">
        <f t="shared" si="2"/>
        <v>5.8151762136000019E-2</v>
      </c>
      <c r="AE99">
        <f t="shared" si="2"/>
        <v>0.10424011757039991</v>
      </c>
      <c r="AF99">
        <f t="shared" si="2"/>
        <v>0.1744975500000002</v>
      </c>
      <c r="AG99">
        <f t="shared" si="2"/>
        <v>0.72493857792000105</v>
      </c>
      <c r="AH99">
        <f t="shared" si="2"/>
        <v>0.27444639564000001</v>
      </c>
      <c r="AI99">
        <f t="shared" si="2"/>
        <v>2.2923165599999993E-2</v>
      </c>
      <c r="AJ99">
        <f t="shared" si="2"/>
        <v>0</v>
      </c>
      <c r="AK99">
        <f t="shared" si="2"/>
        <v>0.54848159999999946</v>
      </c>
      <c r="AL99">
        <f t="shared" si="2"/>
        <v>0.32075300000000051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2.5542730079999985E-2</v>
      </c>
      <c r="AQ99">
        <f t="shared" si="2"/>
        <v>0.3148607000000001</v>
      </c>
      <c r="AR99">
        <f t="shared" si="2"/>
        <v>0.19225365120000035</v>
      </c>
      <c r="AS99">
        <f t="shared" si="2"/>
        <v>0.15801262660800006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0.85303746960703353</v>
      </c>
      <c r="BB99">
        <f t="shared" si="1"/>
        <v>21.075946638739122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90.347322842100013</v>
      </c>
      <c r="L3">
        <v>21.740697158730161</v>
      </c>
      <c r="M3">
        <v>0</v>
      </c>
      <c r="N3">
        <v>30</v>
      </c>
      <c r="O3">
        <v>25.189479190357062</v>
      </c>
      <c r="P3">
        <v>35.718883200000008</v>
      </c>
      <c r="Q3">
        <v>2.9698119419999998</v>
      </c>
      <c r="R3">
        <v>5.1994427379999992</v>
      </c>
      <c r="S3">
        <v>3.5012972899999997</v>
      </c>
      <c r="T3">
        <v>0</v>
      </c>
      <c r="U3">
        <v>330.96230639999993</v>
      </c>
      <c r="V3">
        <v>1.1255379604316547</v>
      </c>
      <c r="W3">
        <v>6.2215208776978406</v>
      </c>
      <c r="X3">
        <v>31.048991151079132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13.214299999999998</v>
      </c>
      <c r="AL3">
        <v>13.574600000000002</v>
      </c>
      <c r="AM3">
        <v>0</v>
      </c>
      <c r="AN3">
        <v>0</v>
      </c>
      <c r="AO3">
        <v>0</v>
      </c>
      <c r="AP3">
        <v>1.6268700000000003</v>
      </c>
      <c r="AQ3">
        <v>0</v>
      </c>
      <c r="AR3">
        <v>12.338303999999997</v>
      </c>
      <c r="AS3">
        <v>6.2185905600000009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24.583850660100911</v>
      </c>
      <c r="BB3">
        <f>SUM(B3:AZ3)-BA3</f>
        <v>607.39175065029497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90.346657691700017</v>
      </c>
      <c r="L4">
        <v>21.740697158730161</v>
      </c>
      <c r="M4">
        <v>0</v>
      </c>
      <c r="N4">
        <v>30</v>
      </c>
      <c r="O4">
        <v>25.189479190357062</v>
      </c>
      <c r="P4">
        <v>35.718883200000008</v>
      </c>
      <c r="Q4">
        <v>2.9698119419999998</v>
      </c>
      <c r="R4">
        <v>5.1994427379999992</v>
      </c>
      <c r="S4">
        <v>3.5012972899999997</v>
      </c>
      <c r="T4">
        <v>0</v>
      </c>
      <c r="U4">
        <v>330.96230639999993</v>
      </c>
      <c r="V4">
        <v>1.1255379604316547</v>
      </c>
      <c r="W4">
        <v>5.7865588489208637</v>
      </c>
      <c r="X4">
        <v>28.308593741007194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13.214299999999998</v>
      </c>
      <c r="AL4">
        <v>13.574600000000002</v>
      </c>
      <c r="AM4">
        <v>0</v>
      </c>
      <c r="AN4">
        <v>0</v>
      </c>
      <c r="AO4">
        <v>0</v>
      </c>
      <c r="AP4">
        <v>1.6268700000000003</v>
      </c>
      <c r="AQ4">
        <v>0</v>
      </c>
      <c r="AR4">
        <v>12.338303999999997</v>
      </c>
      <c r="AS4">
        <v>6.2185905600000009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24.460303645123204</v>
      </c>
      <c r="BB4">
        <f t="shared" ref="BB4:BB67" si="0">SUM(B4:AZ4)-BA4</f>
        <v>604.3392730760238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91.734525000000005</v>
      </c>
      <c r="L5">
        <v>21.740697158730161</v>
      </c>
      <c r="M5">
        <v>0</v>
      </c>
      <c r="N5">
        <v>30</v>
      </c>
      <c r="O5">
        <v>25.189479190357062</v>
      </c>
      <c r="P5">
        <v>35.718883200000008</v>
      </c>
      <c r="Q5">
        <v>2.970852834</v>
      </c>
      <c r="R5">
        <v>5.6617953820000011</v>
      </c>
      <c r="S5">
        <v>3.592130992</v>
      </c>
      <c r="T5">
        <v>0</v>
      </c>
      <c r="U5">
        <v>330.96230639999993</v>
      </c>
      <c r="V5">
        <v>2.095143884892086</v>
      </c>
      <c r="W5">
        <v>5.8144854661870493</v>
      </c>
      <c r="X5">
        <v>22.975500215827338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13.214299999999998</v>
      </c>
      <c r="AL5">
        <v>13.574600000000002</v>
      </c>
      <c r="AM5">
        <v>0</v>
      </c>
      <c r="AN5">
        <v>0</v>
      </c>
      <c r="AO5">
        <v>0</v>
      </c>
      <c r="AP5">
        <v>1.6268700000000003</v>
      </c>
      <c r="AQ5">
        <v>0</v>
      </c>
      <c r="AR5">
        <v>3.6454080000000002</v>
      </c>
      <c r="AS5">
        <v>6.2185905600000009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24.029044128096587</v>
      </c>
      <c r="BB5">
        <f t="shared" si="0"/>
        <v>593.68417015589716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92.996100000000027</v>
      </c>
      <c r="L6">
        <v>21.740697158730161</v>
      </c>
      <c r="M6">
        <v>0</v>
      </c>
      <c r="N6">
        <v>30</v>
      </c>
      <c r="O6">
        <v>25.189479190357062</v>
      </c>
      <c r="P6">
        <v>29.006229000000001</v>
      </c>
      <c r="Q6">
        <v>2.970852834</v>
      </c>
      <c r="R6">
        <v>5.6617953820000011</v>
      </c>
      <c r="S6">
        <v>3.592130992</v>
      </c>
      <c r="T6">
        <v>0</v>
      </c>
      <c r="U6">
        <v>330.96230639999993</v>
      </c>
      <c r="V6">
        <v>2.095143884892086</v>
      </c>
      <c r="W6">
        <v>5.8144854661870493</v>
      </c>
      <c r="X6">
        <v>19.674061366906475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13.214299999999998</v>
      </c>
      <c r="AL6">
        <v>13.574600000000002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2.8041599999999995</v>
      </c>
      <c r="AS6">
        <v>6.2185905600000009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23.617875634773593</v>
      </c>
      <c r="BB6">
        <f t="shared" si="0"/>
        <v>583.52545060029945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92.996100000000027</v>
      </c>
      <c r="L7">
        <v>21.740697158730161</v>
      </c>
      <c r="M7">
        <v>0</v>
      </c>
      <c r="N7">
        <v>30</v>
      </c>
      <c r="O7">
        <v>25.189479190357062</v>
      </c>
      <c r="P7">
        <v>29.006229000000001</v>
      </c>
      <c r="Q7">
        <v>2.970852834</v>
      </c>
      <c r="R7">
        <v>5.6617953820000011</v>
      </c>
      <c r="S7">
        <v>3.592130992</v>
      </c>
      <c r="T7">
        <v>0</v>
      </c>
      <c r="U7">
        <v>330.96230639999993</v>
      </c>
      <c r="V7">
        <v>2.095143884892086</v>
      </c>
      <c r="W7">
        <v>5.8144854661870493</v>
      </c>
      <c r="X7">
        <v>19.674061366906475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13.214299999999998</v>
      </c>
      <c r="AL7">
        <v>2.6559000000000013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2.8041599999999995</v>
      </c>
      <c r="AS7">
        <v>2.5626059999999997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23.05092020119012</v>
      </c>
      <c r="BB7">
        <f t="shared" si="0"/>
        <v>569.51772147388272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96.780825000000007</v>
      </c>
      <c r="L8">
        <v>21.740697158730161</v>
      </c>
      <c r="M8">
        <v>0</v>
      </c>
      <c r="N8">
        <v>29.269155555555557</v>
      </c>
      <c r="O8">
        <v>25.189479190357062</v>
      </c>
      <c r="P8">
        <v>29.006229000000001</v>
      </c>
      <c r="Q8">
        <v>2.970852834</v>
      </c>
      <c r="R8">
        <v>5.6617953820000011</v>
      </c>
      <c r="S8">
        <v>3.592130992</v>
      </c>
      <c r="T8">
        <v>0</v>
      </c>
      <c r="U8">
        <v>330.96230639999993</v>
      </c>
      <c r="V8">
        <v>2.095143884892086</v>
      </c>
      <c r="W8">
        <v>5.8144854661870493</v>
      </c>
      <c r="X8">
        <v>19.674061366906475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13.214299999999998</v>
      </c>
      <c r="AL8">
        <v>2.6559000000000013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2.8041599999999995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23.169716289404366</v>
      </c>
      <c r="BB8">
        <f t="shared" si="0"/>
        <v>572.45280594122391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90.493331284799993</v>
      </c>
      <c r="L9">
        <v>21.740697158730161</v>
      </c>
      <c r="M9">
        <v>0</v>
      </c>
      <c r="N9">
        <v>25.713599999999996</v>
      </c>
      <c r="O9">
        <v>25.189479190357062</v>
      </c>
      <c r="P9">
        <v>29.006229000000001</v>
      </c>
      <c r="Q9">
        <v>2.970852834</v>
      </c>
      <c r="R9">
        <v>5.6617953820000011</v>
      </c>
      <c r="S9">
        <v>3.592130992</v>
      </c>
      <c r="T9">
        <v>0</v>
      </c>
      <c r="U9">
        <v>330.96230639999993</v>
      </c>
      <c r="V9">
        <v>2.095143884892086</v>
      </c>
      <c r="W9">
        <v>5.8144854661870493</v>
      </c>
      <c r="X9">
        <v>19.674061366906475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13.214299999999998</v>
      </c>
      <c r="AL9">
        <v>2.6559000000000013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2.8041599999999995</v>
      </c>
      <c r="AS9">
        <v>3.7584888000000003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22.833341436493257</v>
      </c>
      <c r="BB9">
        <f t="shared" si="0"/>
        <v>564.14201432337961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90.737126208000006</v>
      </c>
      <c r="L10">
        <v>21.740697158730161</v>
      </c>
      <c r="M10">
        <v>0</v>
      </c>
      <c r="N10">
        <v>22.158044444444439</v>
      </c>
      <c r="O10">
        <v>25.189479190357062</v>
      </c>
      <c r="P10">
        <v>29.006229000000001</v>
      </c>
      <c r="Q10">
        <v>2.970852834</v>
      </c>
      <c r="R10">
        <v>5.6617953820000011</v>
      </c>
      <c r="S10">
        <v>3.592130992</v>
      </c>
      <c r="T10">
        <v>0</v>
      </c>
      <c r="U10">
        <v>330.96230639999993</v>
      </c>
      <c r="V10">
        <v>2.095143884892086</v>
      </c>
      <c r="W10">
        <v>5.8144854661870493</v>
      </c>
      <c r="X10">
        <v>19.674061366906475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13.214299999999998</v>
      </c>
      <c r="AL10">
        <v>2.6559000000000013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2.8041599999999995</v>
      </c>
      <c r="AS10">
        <v>3.7584888000000003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22.704514005182141</v>
      </c>
      <c r="BB10">
        <f t="shared" si="0"/>
        <v>560.95908112233519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90.73718123670001</v>
      </c>
      <c r="L11">
        <v>21.740697158730161</v>
      </c>
      <c r="M11">
        <v>0</v>
      </c>
      <c r="N11">
        <v>20.63423492063492</v>
      </c>
      <c r="O11">
        <v>25.189479190357062</v>
      </c>
      <c r="P11">
        <v>29.006229000000001</v>
      </c>
      <c r="Q11">
        <v>2.970852834</v>
      </c>
      <c r="R11">
        <v>5.6617953820000011</v>
      </c>
      <c r="S11">
        <v>3.592130992</v>
      </c>
      <c r="T11">
        <v>0</v>
      </c>
      <c r="U11">
        <v>330.96230639999993</v>
      </c>
      <c r="V11">
        <v>2.095143884892086</v>
      </c>
      <c r="W11">
        <v>5.8144854661870493</v>
      </c>
      <c r="X11">
        <v>19.674061366906475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13.214299999999998</v>
      </c>
      <c r="AL11">
        <v>2.6559000000000013</v>
      </c>
      <c r="AM11">
        <v>0</v>
      </c>
      <c r="AN11">
        <v>0</v>
      </c>
      <c r="AO11">
        <v>0</v>
      </c>
      <c r="AP11">
        <v>1.6268700000000003</v>
      </c>
      <c r="AQ11">
        <v>0</v>
      </c>
      <c r="AR11">
        <v>2.8041599999999995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22.636691099405969</v>
      </c>
      <c r="BB11">
        <f t="shared" si="0"/>
        <v>559.28338873300174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90.737126208000006</v>
      </c>
      <c r="L12">
        <v>21.740697158730161</v>
      </c>
      <c r="M12">
        <v>0</v>
      </c>
      <c r="N12">
        <v>20.63423492063492</v>
      </c>
      <c r="O12">
        <v>25.189479190357062</v>
      </c>
      <c r="P12">
        <v>29.006229000000001</v>
      </c>
      <c r="Q12">
        <v>2.970852834</v>
      </c>
      <c r="R12">
        <v>5.6617953820000011</v>
      </c>
      <c r="S12">
        <v>3.592130992</v>
      </c>
      <c r="T12">
        <v>0</v>
      </c>
      <c r="U12">
        <v>330.96230639999993</v>
      </c>
      <c r="V12">
        <v>2.5346763748201435</v>
      </c>
      <c r="W12">
        <v>5.8144854661870493</v>
      </c>
      <c r="X12">
        <v>19.674061366906475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13.214299999999998</v>
      </c>
      <c r="AL12">
        <v>2.6559000000000013</v>
      </c>
      <c r="AM12">
        <v>0</v>
      </c>
      <c r="AN12">
        <v>0</v>
      </c>
      <c r="AO12">
        <v>0</v>
      </c>
      <c r="AP12">
        <v>1.6268700000000003</v>
      </c>
      <c r="AQ12">
        <v>0</v>
      </c>
      <c r="AR12">
        <v>2.8041599999999995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22.653786834547681</v>
      </c>
      <c r="BB12">
        <f t="shared" si="0"/>
        <v>559.70577045908817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90.73718123670001</v>
      </c>
      <c r="L13">
        <v>21.740697158730161</v>
      </c>
      <c r="M13">
        <v>0</v>
      </c>
      <c r="N13">
        <v>30</v>
      </c>
      <c r="O13">
        <v>25.189479190357062</v>
      </c>
      <c r="P13">
        <v>28.872416999999999</v>
      </c>
      <c r="Q13">
        <v>2.970852834</v>
      </c>
      <c r="R13">
        <v>5.6617953820000011</v>
      </c>
      <c r="S13">
        <v>3.592130992</v>
      </c>
      <c r="T13">
        <v>0</v>
      </c>
      <c r="U13">
        <v>330.96230639999993</v>
      </c>
      <c r="V13">
        <v>2.5346763748201435</v>
      </c>
      <c r="W13">
        <v>5.7647861136690643</v>
      </c>
      <c r="X13">
        <v>19.475975035971221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13.214299999999998</v>
      </c>
      <c r="AL13">
        <v>2.6559000000000013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2.8041599999999995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22.965301937777141</v>
      </c>
      <c r="BB13">
        <f t="shared" si="0"/>
        <v>567.40235578047054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90.737126208000006</v>
      </c>
      <c r="L14">
        <v>21.740697158730161</v>
      </c>
      <c r="M14">
        <v>0</v>
      </c>
      <c r="N14">
        <v>18.094552380952379</v>
      </c>
      <c r="O14">
        <v>25.189479190357062</v>
      </c>
      <c r="P14">
        <v>28.872416999999999</v>
      </c>
      <c r="Q14">
        <v>2.970852834</v>
      </c>
      <c r="R14">
        <v>5.6617953820000011</v>
      </c>
      <c r="S14">
        <v>3.592130992</v>
      </c>
      <c r="T14">
        <v>0</v>
      </c>
      <c r="U14">
        <v>330.96230639999993</v>
      </c>
      <c r="V14">
        <v>2.5346763748201435</v>
      </c>
      <c r="W14">
        <v>5.7647861136690643</v>
      </c>
      <c r="X14">
        <v>19.551986348201435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13.214299999999998</v>
      </c>
      <c r="AL14">
        <v>2.6559000000000013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2.8041599999999995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22.505134816723807</v>
      </c>
      <c r="BB14">
        <f t="shared" si="0"/>
        <v>556.03303156600634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95.51925</v>
      </c>
      <c r="L15">
        <v>21.740697158730161</v>
      </c>
      <c r="M15">
        <v>0</v>
      </c>
      <c r="N15">
        <v>25.713599999999996</v>
      </c>
      <c r="O15">
        <v>25.189479190357062</v>
      </c>
      <c r="P15">
        <v>28.872416999999999</v>
      </c>
      <c r="Q15">
        <v>2.970852834</v>
      </c>
      <c r="R15">
        <v>5.6617953820000011</v>
      </c>
      <c r="S15">
        <v>3.592130992</v>
      </c>
      <c r="T15">
        <v>0</v>
      </c>
      <c r="U15">
        <v>330.96230639999993</v>
      </c>
      <c r="V15">
        <v>2.5346763748201435</v>
      </c>
      <c r="W15">
        <v>5.7647861136690643</v>
      </c>
      <c r="X15">
        <v>19.551986348201435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13.214299999999998</v>
      </c>
      <c r="AL15">
        <v>2.6559000000000013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2.8041599999999995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22.987540409604769</v>
      </c>
      <c r="BB15">
        <f t="shared" si="0"/>
        <v>567.95179738417301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90.493770312899997</v>
      </c>
      <c r="L16">
        <v>21.740697158730161</v>
      </c>
      <c r="M16">
        <v>0</v>
      </c>
      <c r="N16">
        <v>30</v>
      </c>
      <c r="O16">
        <v>25.189479190357062</v>
      </c>
      <c r="P16">
        <v>28.872416999999999</v>
      </c>
      <c r="Q16">
        <v>2.970852834</v>
      </c>
      <c r="R16">
        <v>5.6617953820000011</v>
      </c>
      <c r="S16">
        <v>3.592130992</v>
      </c>
      <c r="T16">
        <v>0</v>
      </c>
      <c r="U16">
        <v>330.96230639999993</v>
      </c>
      <c r="V16">
        <v>2.5346763748201435</v>
      </c>
      <c r="W16">
        <v>5.7647861136690643</v>
      </c>
      <c r="X16">
        <v>19.551986348201435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13.214299999999998</v>
      </c>
      <c r="AL16">
        <v>2.6559000000000013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2.8041599999999995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22.95878997600159</v>
      </c>
      <c r="BB16">
        <f t="shared" si="0"/>
        <v>567.24146813067614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90.492890814900022</v>
      </c>
      <c r="L17">
        <v>21.740697158730161</v>
      </c>
      <c r="M17">
        <v>0</v>
      </c>
      <c r="N17">
        <v>30</v>
      </c>
      <c r="O17">
        <v>25.189479190357062</v>
      </c>
      <c r="P17">
        <v>28.872416999999999</v>
      </c>
      <c r="Q17">
        <v>2.970852834</v>
      </c>
      <c r="R17">
        <v>5.6617953820000011</v>
      </c>
      <c r="S17">
        <v>3.592130992</v>
      </c>
      <c r="T17">
        <v>0</v>
      </c>
      <c r="U17">
        <v>330.96230639999993</v>
      </c>
      <c r="V17">
        <v>2.5346763748201435</v>
      </c>
      <c r="W17">
        <v>5.7647861136690643</v>
      </c>
      <c r="X17">
        <v>19.551986348201435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13.214299999999998</v>
      </c>
      <c r="AL17">
        <v>2.6559000000000013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2.8041599999999995</v>
      </c>
      <c r="AS17">
        <v>2.7334463999999996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22.96540150940162</v>
      </c>
      <c r="BB17">
        <f t="shared" si="0"/>
        <v>567.40481749927631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90.493770312899997</v>
      </c>
      <c r="L18">
        <v>21.740697158730161</v>
      </c>
      <c r="M18">
        <v>0</v>
      </c>
      <c r="N18">
        <v>30</v>
      </c>
      <c r="O18">
        <v>25.189479190357062</v>
      </c>
      <c r="P18">
        <v>28.872416999999999</v>
      </c>
      <c r="Q18">
        <v>2.970852834</v>
      </c>
      <c r="R18">
        <v>5.6617953820000011</v>
      </c>
      <c r="S18">
        <v>3.592130992</v>
      </c>
      <c r="T18">
        <v>0</v>
      </c>
      <c r="U18">
        <v>330.96230639999993</v>
      </c>
      <c r="V18">
        <v>2.5346763748201435</v>
      </c>
      <c r="W18">
        <v>5.7647861136690643</v>
      </c>
      <c r="X18">
        <v>19.551986348201435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13.214299999999998</v>
      </c>
      <c r="AL18">
        <v>2.6559000000000013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2.8041599999999995</v>
      </c>
      <c r="AS18">
        <v>2.7334463999999996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22.96543563200159</v>
      </c>
      <c r="BB18">
        <f t="shared" si="0"/>
        <v>567.4056628746763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90.492890814900022</v>
      </c>
      <c r="L19">
        <v>21.740697158730161</v>
      </c>
      <c r="M19">
        <v>0</v>
      </c>
      <c r="N19">
        <v>25.713599999999996</v>
      </c>
      <c r="O19">
        <v>25.189479190357062</v>
      </c>
      <c r="P19">
        <v>28.872416999999999</v>
      </c>
      <c r="Q19">
        <v>2.970852834</v>
      </c>
      <c r="R19">
        <v>5.6617953820000011</v>
      </c>
      <c r="S19">
        <v>3.592130992</v>
      </c>
      <c r="T19">
        <v>0</v>
      </c>
      <c r="U19">
        <v>330.96230639999993</v>
      </c>
      <c r="V19">
        <v>2.5346763748201435</v>
      </c>
      <c r="W19">
        <v>5.7647861136690643</v>
      </c>
      <c r="X19">
        <v>19.551986348201435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4.8107599999999993</v>
      </c>
      <c r="AI19">
        <v>0</v>
      </c>
      <c r="AJ19">
        <v>0</v>
      </c>
      <c r="AK19">
        <v>13.214299999999998</v>
      </c>
      <c r="AL19">
        <v>2.6559000000000013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2.8041599999999995</v>
      </c>
      <c r="AS19">
        <v>2.7334463999999996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22.985799248004792</v>
      </c>
      <c r="BB19">
        <f t="shared" si="0"/>
        <v>567.90877976067304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90.493770312899997</v>
      </c>
      <c r="L20">
        <v>21.740697158730161</v>
      </c>
      <c r="M20">
        <v>0</v>
      </c>
      <c r="N20">
        <v>30</v>
      </c>
      <c r="O20">
        <v>25.189479190357062</v>
      </c>
      <c r="P20">
        <v>28.872416999999999</v>
      </c>
      <c r="Q20">
        <v>2.970852834</v>
      </c>
      <c r="R20">
        <v>5.6617953820000011</v>
      </c>
      <c r="S20">
        <v>3.592130992</v>
      </c>
      <c r="T20">
        <v>0</v>
      </c>
      <c r="U20">
        <v>330.96230639999993</v>
      </c>
      <c r="V20">
        <v>2.5346763748201435</v>
      </c>
      <c r="W20">
        <v>5.7647861136690643</v>
      </c>
      <c r="X20">
        <v>19.475975035971221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4.8107599999999993</v>
      </c>
      <c r="AI20">
        <v>0</v>
      </c>
      <c r="AJ20">
        <v>0</v>
      </c>
      <c r="AK20">
        <v>13.214299999999998</v>
      </c>
      <c r="AL20">
        <v>2.6559000000000013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2.8041599999999995</v>
      </c>
      <c r="AS20">
        <v>2.7334463999999996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23.14961737657713</v>
      </c>
      <c r="BB20">
        <f t="shared" si="0"/>
        <v>571.95622981787051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90.492890814900022</v>
      </c>
      <c r="L21">
        <v>21.740697158730161</v>
      </c>
      <c r="M21">
        <v>0</v>
      </c>
      <c r="N21">
        <v>30</v>
      </c>
      <c r="O21">
        <v>25.189479190357062</v>
      </c>
      <c r="P21">
        <v>35.449029000000003</v>
      </c>
      <c r="Q21">
        <v>2.970852834</v>
      </c>
      <c r="R21">
        <v>5.6617953820000011</v>
      </c>
      <c r="S21">
        <v>3.592130992</v>
      </c>
      <c r="T21">
        <v>0</v>
      </c>
      <c r="U21">
        <v>330.96230639999993</v>
      </c>
      <c r="V21">
        <v>2.5346763748201435</v>
      </c>
      <c r="W21">
        <v>5.7647861136690643</v>
      </c>
      <c r="X21">
        <v>19.475975035971221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4.8107599999999993</v>
      </c>
      <c r="AI21">
        <v>0</v>
      </c>
      <c r="AJ21">
        <v>0</v>
      </c>
      <c r="AK21">
        <v>13.214299999999998</v>
      </c>
      <c r="AL21">
        <v>2.6559000000000013</v>
      </c>
      <c r="AM21">
        <v>0</v>
      </c>
      <c r="AN21">
        <v>0</v>
      </c>
      <c r="AO21">
        <v>0</v>
      </c>
      <c r="AP21">
        <v>1.7895569999999998</v>
      </c>
      <c r="AQ21">
        <v>0</v>
      </c>
      <c r="AR21">
        <v>12.338303999999997</v>
      </c>
      <c r="AS21">
        <v>6.2185905600000009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23.956163438777164</v>
      </c>
      <c r="BB21">
        <f t="shared" si="0"/>
        <v>591.88351341767043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90.493770312899997</v>
      </c>
      <c r="L22">
        <v>21.740697158730161</v>
      </c>
      <c r="M22">
        <v>0</v>
      </c>
      <c r="N22">
        <v>30</v>
      </c>
      <c r="O22">
        <v>25.189479190357062</v>
      </c>
      <c r="P22">
        <v>28.872416999999999</v>
      </c>
      <c r="Q22">
        <v>2.970852834</v>
      </c>
      <c r="R22">
        <v>5.6617953820000011</v>
      </c>
      <c r="S22">
        <v>3.592130992</v>
      </c>
      <c r="T22">
        <v>0</v>
      </c>
      <c r="U22">
        <v>330.96230639999993</v>
      </c>
      <c r="V22">
        <v>2.5160654021582727</v>
      </c>
      <c r="W22">
        <v>5.7332279136690651</v>
      </c>
      <c r="X22">
        <v>19.475975035971221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0.9776459999999999</v>
      </c>
      <c r="AF22">
        <v>0</v>
      </c>
      <c r="AG22">
        <v>0</v>
      </c>
      <c r="AH22">
        <v>4.8107599999999993</v>
      </c>
      <c r="AI22">
        <v>0</v>
      </c>
      <c r="AJ22">
        <v>0</v>
      </c>
      <c r="AK22">
        <v>13.214299999999998</v>
      </c>
      <c r="AL22">
        <v>2.6559000000000013</v>
      </c>
      <c r="AM22">
        <v>0</v>
      </c>
      <c r="AN22">
        <v>0</v>
      </c>
      <c r="AO22">
        <v>0</v>
      </c>
      <c r="AP22">
        <v>1.7895569999999998</v>
      </c>
      <c r="AQ22">
        <v>0</v>
      </c>
      <c r="AR22">
        <v>12.338303999999997</v>
      </c>
      <c r="AS22">
        <v>6.2185905600000009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23.698415696303748</v>
      </c>
      <c r="BB22">
        <f t="shared" si="0"/>
        <v>585.51535948548189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90.443772533699999</v>
      </c>
      <c r="L23">
        <v>31.727695715728721</v>
      </c>
      <c r="M23">
        <v>0</v>
      </c>
      <c r="N23">
        <v>30</v>
      </c>
      <c r="O23">
        <v>23.706343188537641</v>
      </c>
      <c r="P23">
        <v>28.872416999999999</v>
      </c>
      <c r="Q23">
        <v>2.9484510499999996</v>
      </c>
      <c r="R23">
        <v>4.9306929579999998</v>
      </c>
      <c r="S23">
        <v>3.4178910559999993</v>
      </c>
      <c r="T23">
        <v>0</v>
      </c>
      <c r="U23">
        <v>330.96230639999993</v>
      </c>
      <c r="V23">
        <v>2.5884502107913669</v>
      </c>
      <c r="W23">
        <v>5.7281487769784158</v>
      </c>
      <c r="X23">
        <v>19.475975035971221</v>
      </c>
      <c r="Y23">
        <v>0</v>
      </c>
      <c r="Z23">
        <v>0</v>
      </c>
      <c r="AA23">
        <v>0</v>
      </c>
      <c r="AB23">
        <v>0</v>
      </c>
      <c r="AC23">
        <v>2.4581713599999997</v>
      </c>
      <c r="AD23">
        <v>0</v>
      </c>
      <c r="AE23">
        <v>0.9776459999999999</v>
      </c>
      <c r="AF23">
        <v>0</v>
      </c>
      <c r="AG23">
        <v>0</v>
      </c>
      <c r="AH23">
        <v>4.8107599999999993</v>
      </c>
      <c r="AI23">
        <v>0</v>
      </c>
      <c r="AJ23">
        <v>0</v>
      </c>
      <c r="AK23">
        <v>13.214299999999998</v>
      </c>
      <c r="AL23">
        <v>2.6559000000000013</v>
      </c>
      <c r="AM23">
        <v>0</v>
      </c>
      <c r="AN23">
        <v>0</v>
      </c>
      <c r="AO23">
        <v>0</v>
      </c>
      <c r="AP23">
        <v>1.4967203999999996</v>
      </c>
      <c r="AQ23">
        <v>0</v>
      </c>
      <c r="AR23">
        <v>3.6454080000000002</v>
      </c>
      <c r="AS23">
        <v>6.2185905600000009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23.739878576093798</v>
      </c>
      <c r="BB23">
        <f t="shared" si="0"/>
        <v>586.53976166961354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90.444827931300011</v>
      </c>
      <c r="L24">
        <v>31.727695715728721</v>
      </c>
      <c r="M24">
        <v>0</v>
      </c>
      <c r="N24">
        <v>30</v>
      </c>
      <c r="O24">
        <v>25.189479190357062</v>
      </c>
      <c r="P24">
        <v>35.718883200000008</v>
      </c>
      <c r="Q24">
        <v>2.9484510499999996</v>
      </c>
      <c r="R24">
        <v>5.253656244000001</v>
      </c>
      <c r="S24">
        <v>3.5031596180000006</v>
      </c>
      <c r="T24">
        <v>0</v>
      </c>
      <c r="U24">
        <v>330.96230639999993</v>
      </c>
      <c r="V24">
        <v>2.6302482043165463</v>
      </c>
      <c r="W24">
        <v>5.7281487769784158</v>
      </c>
      <c r="X24">
        <v>19.475975035971221</v>
      </c>
      <c r="Y24">
        <v>0</v>
      </c>
      <c r="Z24">
        <v>0</v>
      </c>
      <c r="AA24">
        <v>0</v>
      </c>
      <c r="AB24">
        <v>3.3451901599999996</v>
      </c>
      <c r="AC24">
        <v>2.4581713599999997</v>
      </c>
      <c r="AD24">
        <v>0</v>
      </c>
      <c r="AE24">
        <v>1.0428223999999997</v>
      </c>
      <c r="AF24">
        <v>0</v>
      </c>
      <c r="AG24">
        <v>0</v>
      </c>
      <c r="AH24">
        <v>4.8107599999999993</v>
      </c>
      <c r="AI24">
        <v>0</v>
      </c>
      <c r="AJ24">
        <v>0</v>
      </c>
      <c r="AK24">
        <v>13.214299999999998</v>
      </c>
      <c r="AL24">
        <v>2.6559000000000013</v>
      </c>
      <c r="AM24">
        <v>0</v>
      </c>
      <c r="AN24">
        <v>0</v>
      </c>
      <c r="AO24">
        <v>0</v>
      </c>
      <c r="AP24">
        <v>1.4967203999999996</v>
      </c>
      <c r="AQ24">
        <v>0</v>
      </c>
      <c r="AR24">
        <v>2.8041599999999995</v>
      </c>
      <c r="AS24">
        <v>6.2185905600000009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24.181385736589704</v>
      </c>
      <c r="BB24">
        <f t="shared" si="0"/>
        <v>597.44806051006219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90.443772533699999</v>
      </c>
      <c r="L25">
        <v>31.727695715728721</v>
      </c>
      <c r="M25">
        <v>0</v>
      </c>
      <c r="N25">
        <v>30</v>
      </c>
      <c r="O25">
        <v>25.189479190357062</v>
      </c>
      <c r="P25">
        <v>35.718883200000008</v>
      </c>
      <c r="Q25">
        <v>2.9484510499999996</v>
      </c>
      <c r="R25">
        <v>4.9306929579999998</v>
      </c>
      <c r="S25">
        <v>3.4178910559999993</v>
      </c>
      <c r="T25">
        <v>0</v>
      </c>
      <c r="U25">
        <v>330.96230639999993</v>
      </c>
      <c r="V25">
        <v>2.6302482043165463</v>
      </c>
      <c r="W25">
        <v>5.7281487769784158</v>
      </c>
      <c r="X25">
        <v>31.048991151079132</v>
      </c>
      <c r="Y25">
        <v>0</v>
      </c>
      <c r="Z25">
        <v>0</v>
      </c>
      <c r="AA25">
        <v>0</v>
      </c>
      <c r="AB25">
        <v>3.3451901599999996</v>
      </c>
      <c r="AC25">
        <v>2.4581713599999997</v>
      </c>
      <c r="AD25">
        <v>0</v>
      </c>
      <c r="AE25">
        <v>3.5847019999999992</v>
      </c>
      <c r="AF25">
        <v>0</v>
      </c>
      <c r="AG25">
        <v>0</v>
      </c>
      <c r="AH25">
        <v>5.9412886</v>
      </c>
      <c r="AI25">
        <v>0</v>
      </c>
      <c r="AJ25">
        <v>0</v>
      </c>
      <c r="AK25">
        <v>13.214299999999998</v>
      </c>
      <c r="AL25">
        <v>2.6559000000000013</v>
      </c>
      <c r="AM25">
        <v>0</v>
      </c>
      <c r="AN25">
        <v>0</v>
      </c>
      <c r="AO25">
        <v>0</v>
      </c>
      <c r="AP25">
        <v>0.35791139999999999</v>
      </c>
      <c r="AQ25">
        <v>0</v>
      </c>
      <c r="AR25">
        <v>2.8041599999999995</v>
      </c>
      <c r="AS25">
        <v>3.7584888000000003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24.618513885692575</v>
      </c>
      <c r="BB25">
        <f t="shared" si="0"/>
        <v>608.24815867046732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90.444827931300011</v>
      </c>
      <c r="L26">
        <v>31.727695715728721</v>
      </c>
      <c r="M26">
        <v>0</v>
      </c>
      <c r="N26">
        <v>30</v>
      </c>
      <c r="O26">
        <v>25.189479190357062</v>
      </c>
      <c r="P26">
        <v>35.718883200000008</v>
      </c>
      <c r="Q26">
        <v>2.9484510499999996</v>
      </c>
      <c r="R26">
        <v>4.9306929579999998</v>
      </c>
      <c r="S26">
        <v>3.4178910559999993</v>
      </c>
      <c r="T26">
        <v>0</v>
      </c>
      <c r="U26">
        <v>330.96230639999993</v>
      </c>
      <c r="V26">
        <v>2.5831067050359708</v>
      </c>
      <c r="W26">
        <v>5.7281487769784158</v>
      </c>
      <c r="X26">
        <v>31.048991151079132</v>
      </c>
      <c r="Y26">
        <v>0</v>
      </c>
      <c r="Z26">
        <v>0</v>
      </c>
      <c r="AA26">
        <v>1.6855439999999999</v>
      </c>
      <c r="AB26">
        <v>3.3451901599999996</v>
      </c>
      <c r="AC26">
        <v>2.4581713599999997</v>
      </c>
      <c r="AD26">
        <v>0</v>
      </c>
      <c r="AE26">
        <v>3.5847019999999992</v>
      </c>
      <c r="AF26">
        <v>0</v>
      </c>
      <c r="AG26">
        <v>0</v>
      </c>
      <c r="AH26">
        <v>11.8825772</v>
      </c>
      <c r="AI26">
        <v>0</v>
      </c>
      <c r="AJ26">
        <v>0</v>
      </c>
      <c r="AK26">
        <v>13.214299999999998</v>
      </c>
      <c r="AL26">
        <v>2.6559000000000013</v>
      </c>
      <c r="AM26">
        <v>0</v>
      </c>
      <c r="AN26">
        <v>0</v>
      </c>
      <c r="AO26">
        <v>0</v>
      </c>
      <c r="AP26">
        <v>0.35791139999999999</v>
      </c>
      <c r="AQ26">
        <v>0</v>
      </c>
      <c r="AR26">
        <v>2.8041599999999995</v>
      </c>
      <c r="AS26">
        <v>3.7584888000000003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24.913404838690422</v>
      </c>
      <c r="BB26">
        <f t="shared" si="0"/>
        <v>615.53401421578894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135.28890000000001</v>
      </c>
      <c r="L27">
        <v>37.719894849927854</v>
      </c>
      <c r="M27">
        <v>0</v>
      </c>
      <c r="N27">
        <v>30</v>
      </c>
      <c r="O27">
        <v>25.189479190357062</v>
      </c>
      <c r="P27">
        <v>43.152883200000005</v>
      </c>
      <c r="Q27">
        <v>3.6635181999999991</v>
      </c>
      <c r="R27">
        <v>7.1520557999999985</v>
      </c>
      <c r="S27">
        <v>4.5848269999999998</v>
      </c>
      <c r="T27">
        <v>0</v>
      </c>
      <c r="U27">
        <v>330.96230639999993</v>
      </c>
      <c r="V27">
        <v>3.6454487769784163</v>
      </c>
      <c r="W27">
        <v>9.4381787769784165</v>
      </c>
      <c r="X27">
        <v>31.048991151079132</v>
      </c>
      <c r="Y27">
        <v>0</v>
      </c>
      <c r="Z27">
        <v>0</v>
      </c>
      <c r="AA27">
        <v>3.5685374400000001</v>
      </c>
      <c r="AB27">
        <v>3.3451901599999996</v>
      </c>
      <c r="AC27">
        <v>2.4581713599999997</v>
      </c>
      <c r="AD27">
        <v>0</v>
      </c>
      <c r="AE27">
        <v>3.5847019999999992</v>
      </c>
      <c r="AF27">
        <v>0</v>
      </c>
      <c r="AG27">
        <v>0</v>
      </c>
      <c r="AH27">
        <v>17.8238658</v>
      </c>
      <c r="AI27">
        <v>0</v>
      </c>
      <c r="AJ27">
        <v>0</v>
      </c>
      <c r="AK27">
        <v>13.214299999999998</v>
      </c>
      <c r="AL27">
        <v>2.6559000000000013</v>
      </c>
      <c r="AM27">
        <v>0</v>
      </c>
      <c r="AN27">
        <v>0</v>
      </c>
      <c r="AO27">
        <v>0</v>
      </c>
      <c r="AP27">
        <v>0.2928366</v>
      </c>
      <c r="AQ27">
        <v>0</v>
      </c>
      <c r="AR27">
        <v>2.8041599999999995</v>
      </c>
      <c r="AS27">
        <v>3.7584888000000003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27.827217517179118</v>
      </c>
      <c r="BB27">
        <f t="shared" si="0"/>
        <v>687.52541798814184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164.95203663000004</v>
      </c>
      <c r="L28">
        <v>50.702992974025975</v>
      </c>
      <c r="M28">
        <v>0</v>
      </c>
      <c r="N28">
        <v>30</v>
      </c>
      <c r="O28">
        <v>25.189479190357062</v>
      </c>
      <c r="P28">
        <v>51.526912499999995</v>
      </c>
      <c r="Q28">
        <v>4.8558957999999999</v>
      </c>
      <c r="R28">
        <v>9.4394019999999994</v>
      </c>
      <c r="S28">
        <v>5.8793379999999997</v>
      </c>
      <c r="T28">
        <v>0</v>
      </c>
      <c r="U28">
        <v>330.96230639999993</v>
      </c>
      <c r="V28">
        <v>4.1477499999999994</v>
      </c>
      <c r="W28">
        <v>11.783363482014385</v>
      </c>
      <c r="X28">
        <v>37.46260116906474</v>
      </c>
      <c r="Y28">
        <v>0</v>
      </c>
      <c r="Z28">
        <v>0</v>
      </c>
      <c r="AA28">
        <v>3.5685374400000001</v>
      </c>
      <c r="AB28">
        <v>3.3451901599999996</v>
      </c>
      <c r="AC28">
        <v>2.4581713599999997</v>
      </c>
      <c r="AD28">
        <v>2.3151846000000003</v>
      </c>
      <c r="AE28">
        <v>3.5847019999999992</v>
      </c>
      <c r="AF28">
        <v>0</v>
      </c>
      <c r="AG28">
        <v>0</v>
      </c>
      <c r="AH28">
        <v>17.8238658</v>
      </c>
      <c r="AI28">
        <v>0</v>
      </c>
      <c r="AJ28">
        <v>0</v>
      </c>
      <c r="AK28">
        <v>13.214299999999998</v>
      </c>
      <c r="AL28">
        <v>2.6559000000000013</v>
      </c>
      <c r="AM28">
        <v>0</v>
      </c>
      <c r="AN28">
        <v>0</v>
      </c>
      <c r="AO28">
        <v>0</v>
      </c>
      <c r="AP28">
        <v>0.2928366</v>
      </c>
      <c r="AQ28">
        <v>0</v>
      </c>
      <c r="AR28">
        <v>2.8041599999999995</v>
      </c>
      <c r="AS28">
        <v>3.7584888000000003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30.447940862996468</v>
      </c>
      <c r="BB28">
        <f t="shared" si="0"/>
        <v>752.2754740424657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164.95203663000004</v>
      </c>
      <c r="L29">
        <v>49.535512842712848</v>
      </c>
      <c r="M29">
        <v>0</v>
      </c>
      <c r="N29">
        <v>30</v>
      </c>
      <c r="O29">
        <v>25.189479190357062</v>
      </c>
      <c r="P29">
        <v>51.526912499999995</v>
      </c>
      <c r="Q29">
        <v>5.5422799999999999</v>
      </c>
      <c r="R29">
        <v>10.767085399999997</v>
      </c>
      <c r="S29">
        <v>6.7030854</v>
      </c>
      <c r="T29">
        <v>0</v>
      </c>
      <c r="U29">
        <v>330.96230639999993</v>
      </c>
      <c r="V29">
        <v>4.1477499999999994</v>
      </c>
      <c r="W29">
        <v>11.783363482014385</v>
      </c>
      <c r="X29">
        <v>37.46260116906474</v>
      </c>
      <c r="Y29">
        <v>0</v>
      </c>
      <c r="Z29">
        <v>1.6646652</v>
      </c>
      <c r="AA29">
        <v>7.1370748800000001</v>
      </c>
      <c r="AB29">
        <v>3.3451901599999996</v>
      </c>
      <c r="AC29">
        <v>2.4581713599999997</v>
      </c>
      <c r="AD29">
        <v>2.3151846000000003</v>
      </c>
      <c r="AE29">
        <v>3.5847019999999992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13.214299999999998</v>
      </c>
      <c r="AL29">
        <v>2.6559000000000013</v>
      </c>
      <c r="AM29">
        <v>0</v>
      </c>
      <c r="AN29">
        <v>0</v>
      </c>
      <c r="AO29">
        <v>0</v>
      </c>
      <c r="AP29">
        <v>1.4316456</v>
      </c>
      <c r="AQ29">
        <v>0</v>
      </c>
      <c r="AR29">
        <v>2.8041599999999995</v>
      </c>
      <c r="AS29">
        <v>3.7584888000000003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30.99190418388838</v>
      </c>
      <c r="BB29">
        <f t="shared" si="0"/>
        <v>765.71514583026055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163.17167795999998</v>
      </c>
      <c r="L30">
        <v>54.529012121212119</v>
      </c>
      <c r="M30">
        <v>0</v>
      </c>
      <c r="N30">
        <v>30</v>
      </c>
      <c r="O30">
        <v>25.189479190357062</v>
      </c>
      <c r="P30">
        <v>51.526912499999995</v>
      </c>
      <c r="Q30">
        <v>4.3499023999999995</v>
      </c>
      <c r="R30">
        <v>8.4797391999999991</v>
      </c>
      <c r="S30">
        <v>5.4085743999999991</v>
      </c>
      <c r="T30">
        <v>0</v>
      </c>
      <c r="U30">
        <v>330.96230639999993</v>
      </c>
      <c r="V30">
        <v>4.1477499999999994</v>
      </c>
      <c r="W30">
        <v>11.783363482014385</v>
      </c>
      <c r="X30">
        <v>37.46260116906474</v>
      </c>
      <c r="Y30">
        <v>0</v>
      </c>
      <c r="Z30">
        <v>3.3293303999999999</v>
      </c>
      <c r="AA30">
        <v>10.70561232</v>
      </c>
      <c r="AB30">
        <v>3.3451901599999996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23.7651544</v>
      </c>
      <c r="AI30">
        <v>0.64668399999999993</v>
      </c>
      <c r="AJ30">
        <v>0</v>
      </c>
      <c r="AK30">
        <v>13.214299999999998</v>
      </c>
      <c r="AL30">
        <v>5.9020000000000019</v>
      </c>
      <c r="AM30">
        <v>0</v>
      </c>
      <c r="AN30">
        <v>0</v>
      </c>
      <c r="AO30">
        <v>0</v>
      </c>
      <c r="AP30">
        <v>1.4316456</v>
      </c>
      <c r="AQ30">
        <v>0</v>
      </c>
      <c r="AR30">
        <v>2.8041599999999995</v>
      </c>
      <c r="AS30">
        <v>4.0318334399999998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31.621939654513699</v>
      </c>
      <c r="BB30">
        <f t="shared" si="0"/>
        <v>781.28140540813479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164.95203663000004</v>
      </c>
      <c r="L31">
        <v>65.230330750000022</v>
      </c>
      <c r="M31">
        <v>0</v>
      </c>
      <c r="N31">
        <v>30</v>
      </c>
      <c r="O31">
        <v>25.189479190357062</v>
      </c>
      <c r="P31">
        <v>51.526912499999995</v>
      </c>
      <c r="Q31">
        <v>5.5422799999999999</v>
      </c>
      <c r="R31">
        <v>10.767085399999997</v>
      </c>
      <c r="S31">
        <v>6.7030854</v>
      </c>
      <c r="T31">
        <v>0</v>
      </c>
      <c r="U31">
        <v>330.96230639999993</v>
      </c>
      <c r="V31">
        <v>4.1477499999999994</v>
      </c>
      <c r="W31">
        <v>11.783363482014385</v>
      </c>
      <c r="X31">
        <v>37.46260116906474</v>
      </c>
      <c r="Y31">
        <v>0</v>
      </c>
      <c r="Z31">
        <v>3.3293303999999999</v>
      </c>
      <c r="AA31">
        <v>10.70561232</v>
      </c>
      <c r="AB31">
        <v>6.69038032</v>
      </c>
      <c r="AC31">
        <v>4.9163427199999994</v>
      </c>
      <c r="AD31">
        <v>6.9616594319999976</v>
      </c>
      <c r="AE31">
        <v>12.556885224000002</v>
      </c>
      <c r="AF31">
        <v>0</v>
      </c>
      <c r="AG31">
        <v>0</v>
      </c>
      <c r="AH31">
        <v>29.706442999999989</v>
      </c>
      <c r="AI31">
        <v>4.2034459999999996</v>
      </c>
      <c r="AJ31">
        <v>0</v>
      </c>
      <c r="AK31">
        <v>13.214299999999998</v>
      </c>
      <c r="AL31">
        <v>16.968250000000001</v>
      </c>
      <c r="AM31">
        <v>0</v>
      </c>
      <c r="AN31">
        <v>0</v>
      </c>
      <c r="AO31">
        <v>0</v>
      </c>
      <c r="AP31">
        <v>1.4316456</v>
      </c>
      <c r="AQ31">
        <v>0</v>
      </c>
      <c r="AR31">
        <v>2.8041599999999995</v>
      </c>
      <c r="AS31">
        <v>4.0318334399999998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33.52353426228543</v>
      </c>
      <c r="BB31">
        <f t="shared" si="0"/>
        <v>828.26398511515083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164.95203663000004</v>
      </c>
      <c r="L32">
        <v>65.230330750000022</v>
      </c>
      <c r="M32">
        <v>0</v>
      </c>
      <c r="N32">
        <v>30</v>
      </c>
      <c r="O32">
        <v>25.189479190357062</v>
      </c>
      <c r="P32">
        <v>51.526912499999995</v>
      </c>
      <c r="Q32">
        <v>5.5422799999999999</v>
      </c>
      <c r="R32">
        <v>10.767085399999997</v>
      </c>
      <c r="S32">
        <v>6.7030854</v>
      </c>
      <c r="T32">
        <v>0</v>
      </c>
      <c r="U32">
        <v>330.96230639999993</v>
      </c>
      <c r="V32">
        <v>4.1477499999999994</v>
      </c>
      <c r="W32">
        <v>11.783363482014385</v>
      </c>
      <c r="X32">
        <v>37.46260116906474</v>
      </c>
      <c r="Y32">
        <v>0</v>
      </c>
      <c r="Z32">
        <v>3.3293303999999999</v>
      </c>
      <c r="AA32">
        <v>10.70561232</v>
      </c>
      <c r="AB32">
        <v>6.69038032</v>
      </c>
      <c r="AC32">
        <v>4.9163427199999994</v>
      </c>
      <c r="AD32">
        <v>6.9616594319999976</v>
      </c>
      <c r="AE32">
        <v>12.556885224000002</v>
      </c>
      <c r="AF32">
        <v>0</v>
      </c>
      <c r="AG32">
        <v>0</v>
      </c>
      <c r="AH32">
        <v>29.706442999999989</v>
      </c>
      <c r="AI32">
        <v>4.2034459999999996</v>
      </c>
      <c r="AJ32">
        <v>0</v>
      </c>
      <c r="AK32">
        <v>13.214299999999998</v>
      </c>
      <c r="AL32">
        <v>16.968250000000001</v>
      </c>
      <c r="AM32">
        <v>0</v>
      </c>
      <c r="AN32">
        <v>0</v>
      </c>
      <c r="AO32">
        <v>0</v>
      </c>
      <c r="AP32">
        <v>1.4316456</v>
      </c>
      <c r="AQ32">
        <v>0</v>
      </c>
      <c r="AR32">
        <v>4.2062399999999993</v>
      </c>
      <c r="AS32">
        <v>4.0318334399999998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33.578075174285431</v>
      </c>
      <c r="BB32">
        <f t="shared" si="0"/>
        <v>829.61152420315079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164.95203663000004</v>
      </c>
      <c r="L33">
        <v>65.230330750000022</v>
      </c>
      <c r="M33">
        <v>0</v>
      </c>
      <c r="N33">
        <v>30</v>
      </c>
      <c r="O33">
        <v>25.189479190357062</v>
      </c>
      <c r="P33">
        <v>51.526912499999995</v>
      </c>
      <c r="Q33">
        <v>5.5422799999999999</v>
      </c>
      <c r="R33">
        <v>10.767085399999997</v>
      </c>
      <c r="S33">
        <v>6.7030854</v>
      </c>
      <c r="T33">
        <v>0</v>
      </c>
      <c r="U33">
        <v>330.96230639999993</v>
      </c>
      <c r="V33">
        <v>4.1477499999999994</v>
      </c>
      <c r="W33">
        <v>11.783363482014385</v>
      </c>
      <c r="X33">
        <v>37.46260116906474</v>
      </c>
      <c r="Y33">
        <v>0</v>
      </c>
      <c r="Z33">
        <v>3.3293303999999999</v>
      </c>
      <c r="AA33">
        <v>7.1370748800000001</v>
      </c>
      <c r="AB33">
        <v>6.69038032</v>
      </c>
      <c r="AC33">
        <v>4.9163427199999994</v>
      </c>
      <c r="AD33">
        <v>6.9616594319999976</v>
      </c>
      <c r="AE33">
        <v>12.556885224000002</v>
      </c>
      <c r="AF33">
        <v>0</v>
      </c>
      <c r="AG33">
        <v>0</v>
      </c>
      <c r="AH33">
        <v>29.706442999999989</v>
      </c>
      <c r="AI33">
        <v>4.2034459999999996</v>
      </c>
      <c r="AJ33">
        <v>0</v>
      </c>
      <c r="AK33">
        <v>13.214299999999998</v>
      </c>
      <c r="AL33">
        <v>16.968250000000001</v>
      </c>
      <c r="AM33">
        <v>0</v>
      </c>
      <c r="AN33">
        <v>0</v>
      </c>
      <c r="AO33">
        <v>0</v>
      </c>
      <c r="AP33">
        <v>0.2928366</v>
      </c>
      <c r="AQ33">
        <v>0</v>
      </c>
      <c r="AR33">
        <v>12.338303999999997</v>
      </c>
      <c r="AS33">
        <v>6.2185905600000009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33.796361504285436</v>
      </c>
      <c r="BB33">
        <f t="shared" si="0"/>
        <v>835.00471255315085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164.95203663000004</v>
      </c>
      <c r="L34">
        <v>65.230330750000022</v>
      </c>
      <c r="M34">
        <v>0</v>
      </c>
      <c r="N34">
        <v>30</v>
      </c>
      <c r="O34">
        <v>25.189479190357062</v>
      </c>
      <c r="P34">
        <v>51.526912499999995</v>
      </c>
      <c r="Q34">
        <v>5.5422799999999999</v>
      </c>
      <c r="R34">
        <v>10.767085399999997</v>
      </c>
      <c r="S34">
        <v>6.7030854</v>
      </c>
      <c r="T34">
        <v>0</v>
      </c>
      <c r="U34">
        <v>330.96230639999993</v>
      </c>
      <c r="V34">
        <v>4.1477499999999994</v>
      </c>
      <c r="W34">
        <v>11.783363482014385</v>
      </c>
      <c r="X34">
        <v>37.46260116906474</v>
      </c>
      <c r="Y34">
        <v>0</v>
      </c>
      <c r="Z34">
        <v>3.3293303999999999</v>
      </c>
      <c r="AA34">
        <v>7.1370748800000001</v>
      </c>
      <c r="AB34">
        <v>6.69038032</v>
      </c>
      <c r="AC34">
        <v>4.9163427199999994</v>
      </c>
      <c r="AD34">
        <v>6.9616594319999976</v>
      </c>
      <c r="AE34">
        <v>12.556885224000002</v>
      </c>
      <c r="AF34">
        <v>0</v>
      </c>
      <c r="AG34">
        <v>0</v>
      </c>
      <c r="AH34">
        <v>29.706442999999989</v>
      </c>
      <c r="AI34">
        <v>4.2034459999999996</v>
      </c>
      <c r="AJ34">
        <v>0</v>
      </c>
      <c r="AK34">
        <v>13.214299999999998</v>
      </c>
      <c r="AL34">
        <v>16.968250000000001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12.338303999999997</v>
      </c>
      <c r="AS34">
        <v>6.2185905600000009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33.796361504285436</v>
      </c>
      <c r="BB34">
        <f t="shared" si="0"/>
        <v>835.00471255315085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164.95203663000004</v>
      </c>
      <c r="L35">
        <v>65.230330750000022</v>
      </c>
      <c r="M35">
        <v>0</v>
      </c>
      <c r="N35">
        <v>30</v>
      </c>
      <c r="O35">
        <v>25.189479190357062</v>
      </c>
      <c r="P35">
        <v>51.526912499999995</v>
      </c>
      <c r="Q35">
        <v>5.5422799999999999</v>
      </c>
      <c r="R35">
        <v>10.767085399999997</v>
      </c>
      <c r="S35">
        <v>6.7030854</v>
      </c>
      <c r="T35">
        <v>0</v>
      </c>
      <c r="U35">
        <v>330.96230639999993</v>
      </c>
      <c r="V35">
        <v>4.1477499999999994</v>
      </c>
      <c r="W35">
        <v>11.783363482014385</v>
      </c>
      <c r="X35">
        <v>34.632093525179855</v>
      </c>
      <c r="Y35">
        <v>0</v>
      </c>
      <c r="Z35">
        <v>3.3293303999999999</v>
      </c>
      <c r="AA35">
        <v>7.1370748800000001</v>
      </c>
      <c r="AB35">
        <v>6.69038032</v>
      </c>
      <c r="AC35">
        <v>4.9163427199999994</v>
      </c>
      <c r="AD35">
        <v>6.9616594319999976</v>
      </c>
      <c r="AE35">
        <v>12.556885224000002</v>
      </c>
      <c r="AF35">
        <v>0</v>
      </c>
      <c r="AG35">
        <v>0</v>
      </c>
      <c r="AH35">
        <v>29.706442999999989</v>
      </c>
      <c r="AI35">
        <v>4.2034459999999996</v>
      </c>
      <c r="AJ35">
        <v>0</v>
      </c>
      <c r="AK35">
        <v>13.214299999999998</v>
      </c>
      <c r="AL35">
        <v>5.9020000000000019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4.2062399999999993</v>
      </c>
      <c r="AS35">
        <v>6.2185905600000009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32.939440269342079</v>
      </c>
      <c r="BB35">
        <f t="shared" si="0"/>
        <v>813.83281214420924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164.95203663000004</v>
      </c>
      <c r="L36">
        <v>65.230330750000022</v>
      </c>
      <c r="M36">
        <v>0</v>
      </c>
      <c r="N36">
        <v>30</v>
      </c>
      <c r="O36">
        <v>25.189479190357062</v>
      </c>
      <c r="P36">
        <v>51.526912499999995</v>
      </c>
      <c r="Q36">
        <v>5.5422799999999999</v>
      </c>
      <c r="R36">
        <v>10.767085399999997</v>
      </c>
      <c r="S36">
        <v>6.7030854</v>
      </c>
      <c r="T36">
        <v>0</v>
      </c>
      <c r="U36">
        <v>330.96230639999993</v>
      </c>
      <c r="V36">
        <v>4.1477499999999994</v>
      </c>
      <c r="W36">
        <v>11.783363482014385</v>
      </c>
      <c r="X36">
        <v>33.300089928057552</v>
      </c>
      <c r="Y36">
        <v>0</v>
      </c>
      <c r="Z36">
        <v>3.3293303999999999</v>
      </c>
      <c r="AA36">
        <v>7.1370748800000001</v>
      </c>
      <c r="AB36">
        <v>6.69038032</v>
      </c>
      <c r="AC36">
        <v>4.9163427199999994</v>
      </c>
      <c r="AD36">
        <v>6.9616594319999976</v>
      </c>
      <c r="AE36">
        <v>7.1694039999999992</v>
      </c>
      <c r="AF36">
        <v>0</v>
      </c>
      <c r="AG36">
        <v>0</v>
      </c>
      <c r="AH36">
        <v>23.7651544</v>
      </c>
      <c r="AI36">
        <v>4.2034459999999996</v>
      </c>
      <c r="AJ36">
        <v>0</v>
      </c>
      <c r="AK36">
        <v>13.214299999999998</v>
      </c>
      <c r="AL36">
        <v>2.6559000000000013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3.3649919999999995</v>
      </c>
      <c r="AS36">
        <v>6.2185905600000009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32.287938025643868</v>
      </c>
      <c r="BB36">
        <f t="shared" si="0"/>
        <v>797.73619296678521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164.95203663000004</v>
      </c>
      <c r="L37">
        <v>65.230330750000022</v>
      </c>
      <c r="M37">
        <v>0</v>
      </c>
      <c r="N37">
        <v>30</v>
      </c>
      <c r="O37">
        <v>25.189479190357062</v>
      </c>
      <c r="P37">
        <v>51.526912499999995</v>
      </c>
      <c r="Q37">
        <v>5.5422799999999999</v>
      </c>
      <c r="R37">
        <v>10.767085399999997</v>
      </c>
      <c r="S37">
        <v>6.7030854</v>
      </c>
      <c r="T37">
        <v>0</v>
      </c>
      <c r="U37">
        <v>330.96230639999993</v>
      </c>
      <c r="V37">
        <v>4.1477499999999994</v>
      </c>
      <c r="W37">
        <v>11.783363482014385</v>
      </c>
      <c r="X37">
        <v>33.300089928057552</v>
      </c>
      <c r="Y37">
        <v>0</v>
      </c>
      <c r="Z37">
        <v>3.3293303999999999</v>
      </c>
      <c r="AA37">
        <v>7.1370748800000001</v>
      </c>
      <c r="AB37">
        <v>3.3451901599999996</v>
      </c>
      <c r="AC37">
        <v>4.9163427199999994</v>
      </c>
      <c r="AD37">
        <v>4.6303691999999996</v>
      </c>
      <c r="AE37">
        <v>7.1694039999999992</v>
      </c>
      <c r="AF37">
        <v>0</v>
      </c>
      <c r="AG37">
        <v>0</v>
      </c>
      <c r="AH37">
        <v>17.8238658</v>
      </c>
      <c r="AI37">
        <v>0.64668399999999993</v>
      </c>
      <c r="AJ37">
        <v>0</v>
      </c>
      <c r="AK37">
        <v>13.214299999999998</v>
      </c>
      <c r="AL37">
        <v>2.6559000000000013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3.3649919999999995</v>
      </c>
      <c r="AS37">
        <v>3.7584888000000003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31.601950827643869</v>
      </c>
      <c r="BB37">
        <f t="shared" si="0"/>
        <v>780.7875474127851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164.95203663000004</v>
      </c>
      <c r="L38">
        <v>65.230330750000022</v>
      </c>
      <c r="M38">
        <v>0</v>
      </c>
      <c r="N38">
        <v>30</v>
      </c>
      <c r="O38">
        <v>25.189479190357062</v>
      </c>
      <c r="P38">
        <v>51.526912499999995</v>
      </c>
      <c r="Q38">
        <v>5.5422799999999999</v>
      </c>
      <c r="R38">
        <v>10.767085399999997</v>
      </c>
      <c r="S38">
        <v>6.7030854</v>
      </c>
      <c r="T38">
        <v>0</v>
      </c>
      <c r="U38">
        <v>330.96230639999993</v>
      </c>
      <c r="V38">
        <v>4.1477499999999994</v>
      </c>
      <c r="W38">
        <v>11.783363482014385</v>
      </c>
      <c r="X38">
        <v>33.300089928057552</v>
      </c>
      <c r="Y38">
        <v>0</v>
      </c>
      <c r="Z38">
        <v>3.3293303999999999</v>
      </c>
      <c r="AA38">
        <v>7.1370748800000001</v>
      </c>
      <c r="AB38">
        <v>3.3451901599999996</v>
      </c>
      <c r="AC38">
        <v>2.0700390400000002</v>
      </c>
      <c r="AD38">
        <v>4.6303691999999996</v>
      </c>
      <c r="AE38">
        <v>3.5847019999999992</v>
      </c>
      <c r="AF38">
        <v>0</v>
      </c>
      <c r="AG38">
        <v>0</v>
      </c>
      <c r="AH38">
        <v>11.8825772</v>
      </c>
      <c r="AI38">
        <v>0</v>
      </c>
      <c r="AJ38">
        <v>0</v>
      </c>
      <c r="AK38">
        <v>13.214299999999998</v>
      </c>
      <c r="AL38">
        <v>2.6559000000000013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3.3649919999999995</v>
      </c>
      <c r="AS38">
        <v>3.7584888000000003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31.09551292764387</v>
      </c>
      <c r="BB38">
        <f t="shared" si="0"/>
        <v>768.27500703278508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164.95203663000004</v>
      </c>
      <c r="L39">
        <v>65.230330750000022</v>
      </c>
      <c r="M39">
        <v>0</v>
      </c>
      <c r="N39">
        <v>30</v>
      </c>
      <c r="O39">
        <v>25.189479190357062</v>
      </c>
      <c r="P39">
        <v>51.526912499999995</v>
      </c>
      <c r="Q39">
        <v>5.5422799999999999</v>
      </c>
      <c r="R39">
        <v>10.767085399999997</v>
      </c>
      <c r="S39">
        <v>6.7030854</v>
      </c>
      <c r="T39">
        <v>0</v>
      </c>
      <c r="U39">
        <v>330.96230639999993</v>
      </c>
      <c r="V39">
        <v>4.1477499999999994</v>
      </c>
      <c r="W39">
        <v>11.783363482014385</v>
      </c>
      <c r="X39">
        <v>33.300089928057552</v>
      </c>
      <c r="Y39">
        <v>0</v>
      </c>
      <c r="Z39">
        <v>3.3293303999999999</v>
      </c>
      <c r="AA39">
        <v>7.1370748800000001</v>
      </c>
      <c r="AB39">
        <v>3.3451901599999996</v>
      </c>
      <c r="AC39">
        <v>0</v>
      </c>
      <c r="AD39">
        <v>4.6303691999999996</v>
      </c>
      <c r="AE39">
        <v>3.5847019999999992</v>
      </c>
      <c r="AF39">
        <v>0</v>
      </c>
      <c r="AG39">
        <v>0</v>
      </c>
      <c r="AH39">
        <v>5.9412886</v>
      </c>
      <c r="AI39">
        <v>0</v>
      </c>
      <c r="AJ39">
        <v>0</v>
      </c>
      <c r="AK39">
        <v>13.214299999999998</v>
      </c>
      <c r="AL39">
        <v>2.6559000000000013</v>
      </c>
      <c r="AM39">
        <v>0</v>
      </c>
      <c r="AN39">
        <v>0</v>
      </c>
      <c r="AO39">
        <v>0</v>
      </c>
      <c r="AP39">
        <v>0.45552359999999997</v>
      </c>
      <c r="AQ39">
        <v>0</v>
      </c>
      <c r="AR39">
        <v>3.3649919999999995</v>
      </c>
      <c r="AS39">
        <v>3.7584888000000003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30.790200609643868</v>
      </c>
      <c r="BB39">
        <f t="shared" si="0"/>
        <v>760.7316787107851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164.95203663000004</v>
      </c>
      <c r="L40">
        <v>65.230330750000022</v>
      </c>
      <c r="M40">
        <v>0</v>
      </c>
      <c r="N40">
        <v>30</v>
      </c>
      <c r="O40">
        <v>25.189479190357062</v>
      </c>
      <c r="P40">
        <v>51.526912499999995</v>
      </c>
      <c r="Q40">
        <v>5.5422799999999999</v>
      </c>
      <c r="R40">
        <v>10.767085399999997</v>
      </c>
      <c r="S40">
        <v>6.7030854</v>
      </c>
      <c r="T40">
        <v>0</v>
      </c>
      <c r="U40">
        <v>330.96230639999993</v>
      </c>
      <c r="V40">
        <v>4.1477499999999994</v>
      </c>
      <c r="W40">
        <v>11.783363482014385</v>
      </c>
      <c r="X40">
        <v>33.300089928057552</v>
      </c>
      <c r="Y40">
        <v>0</v>
      </c>
      <c r="Z40">
        <v>3.3293303999999999</v>
      </c>
      <c r="AA40">
        <v>7.1370748800000001</v>
      </c>
      <c r="AB40">
        <v>3.3451901599999996</v>
      </c>
      <c r="AC40">
        <v>0</v>
      </c>
      <c r="AD40">
        <v>2.3151846000000003</v>
      </c>
      <c r="AE40">
        <v>3.5847019999999992</v>
      </c>
      <c r="AF40">
        <v>0</v>
      </c>
      <c r="AG40">
        <v>0</v>
      </c>
      <c r="AH40">
        <v>5.9412886</v>
      </c>
      <c r="AI40">
        <v>0</v>
      </c>
      <c r="AJ40">
        <v>0</v>
      </c>
      <c r="AK40">
        <v>13.214299999999998</v>
      </c>
      <c r="AL40">
        <v>2.6559000000000013</v>
      </c>
      <c r="AM40">
        <v>0</v>
      </c>
      <c r="AN40">
        <v>0</v>
      </c>
      <c r="AO40">
        <v>0</v>
      </c>
      <c r="AP40">
        <v>0.45552359999999997</v>
      </c>
      <c r="AQ40">
        <v>0</v>
      </c>
      <c r="AR40">
        <v>3.3649919999999995</v>
      </c>
      <c r="AS40">
        <v>3.7584888000000003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30.70014008364387</v>
      </c>
      <c r="BB40">
        <f t="shared" si="0"/>
        <v>758.50655463678504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164.95203663000004</v>
      </c>
      <c r="L41">
        <v>65.230330750000022</v>
      </c>
      <c r="M41">
        <v>0</v>
      </c>
      <c r="N41">
        <v>30</v>
      </c>
      <c r="O41">
        <v>25.189479190357062</v>
      </c>
      <c r="P41">
        <v>51.526912499999995</v>
      </c>
      <c r="Q41">
        <v>5.5422799999999999</v>
      </c>
      <c r="R41">
        <v>10.767085399999997</v>
      </c>
      <c r="S41">
        <v>6.7030854</v>
      </c>
      <c r="T41">
        <v>0</v>
      </c>
      <c r="U41">
        <v>330.96230639999993</v>
      </c>
      <c r="V41">
        <v>4.1477499999999994</v>
      </c>
      <c r="W41">
        <v>11.783363482014385</v>
      </c>
      <c r="X41">
        <v>33.300089928057552</v>
      </c>
      <c r="Y41">
        <v>0</v>
      </c>
      <c r="Z41">
        <v>3.3293303999999999</v>
      </c>
      <c r="AA41">
        <v>7.1370748800000001</v>
      </c>
      <c r="AB41">
        <v>3.3451901599999996</v>
      </c>
      <c r="AC41">
        <v>0</v>
      </c>
      <c r="AD41">
        <v>2.3151846000000003</v>
      </c>
      <c r="AE41">
        <v>1.1405869999999998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13.214299999999998</v>
      </c>
      <c r="AL41">
        <v>2.6559000000000013</v>
      </c>
      <c r="AM41">
        <v>0</v>
      </c>
      <c r="AN41">
        <v>0</v>
      </c>
      <c r="AO41">
        <v>0</v>
      </c>
      <c r="AP41">
        <v>0.45552359999999997</v>
      </c>
      <c r="AQ41">
        <v>0</v>
      </c>
      <c r="AR41">
        <v>3.3649919999999995</v>
      </c>
      <c r="AS41">
        <v>3.7584888000000003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30.373947695643871</v>
      </c>
      <c r="BB41">
        <f t="shared" si="0"/>
        <v>750.447343424785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164.95203663000004</v>
      </c>
      <c r="L42">
        <v>65.230330750000022</v>
      </c>
      <c r="M42">
        <v>0</v>
      </c>
      <c r="N42">
        <v>30</v>
      </c>
      <c r="O42">
        <v>25.189479190357062</v>
      </c>
      <c r="P42">
        <v>51.526912499999995</v>
      </c>
      <c r="Q42">
        <v>5.5422799999999999</v>
      </c>
      <c r="R42">
        <v>10.767085399999997</v>
      </c>
      <c r="S42">
        <v>6.7030854</v>
      </c>
      <c r="T42">
        <v>0</v>
      </c>
      <c r="U42">
        <v>330.96230639999993</v>
      </c>
      <c r="V42">
        <v>4.1477499999999994</v>
      </c>
      <c r="W42">
        <v>11.783363482014385</v>
      </c>
      <c r="X42">
        <v>33.300089928057552</v>
      </c>
      <c r="Y42">
        <v>0</v>
      </c>
      <c r="Z42">
        <v>3.3293303999999999</v>
      </c>
      <c r="AA42">
        <v>3.5685374400000001</v>
      </c>
      <c r="AB42">
        <v>3.3451901599999996</v>
      </c>
      <c r="AC42">
        <v>0</v>
      </c>
      <c r="AD42">
        <v>2.3151846000000003</v>
      </c>
      <c r="AE42">
        <v>1.1405869999999998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13.214299999999998</v>
      </c>
      <c r="AL42">
        <v>2.6559000000000013</v>
      </c>
      <c r="AM42">
        <v>0</v>
      </c>
      <c r="AN42">
        <v>0</v>
      </c>
      <c r="AO42">
        <v>0</v>
      </c>
      <c r="AP42">
        <v>0.45552359999999997</v>
      </c>
      <c r="AQ42">
        <v>0</v>
      </c>
      <c r="AR42">
        <v>3.3649919999999995</v>
      </c>
      <c r="AS42">
        <v>3.7584888000000003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30.235131615643873</v>
      </c>
      <c r="BB42">
        <f t="shared" si="0"/>
        <v>747.01762206478497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164.95203663000004</v>
      </c>
      <c r="L43">
        <v>65.230330750000022</v>
      </c>
      <c r="M43">
        <v>0</v>
      </c>
      <c r="N43">
        <v>30</v>
      </c>
      <c r="O43">
        <v>25.189479190357062</v>
      </c>
      <c r="P43">
        <v>51.526912499999995</v>
      </c>
      <c r="Q43">
        <v>5.5422799999999999</v>
      </c>
      <c r="R43">
        <v>10.767085399999997</v>
      </c>
      <c r="S43">
        <v>6.7030854</v>
      </c>
      <c r="T43">
        <v>0</v>
      </c>
      <c r="U43">
        <v>330.96230639999993</v>
      </c>
      <c r="V43">
        <v>4.1477499999999994</v>
      </c>
      <c r="W43">
        <v>11.783363482014385</v>
      </c>
      <c r="X43">
        <v>33.300089928057552</v>
      </c>
      <c r="Y43">
        <v>0</v>
      </c>
      <c r="Z43">
        <v>3.3293303999999999</v>
      </c>
      <c r="AA43">
        <v>0</v>
      </c>
      <c r="AB43">
        <v>0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13.214299999999998</v>
      </c>
      <c r="AL43">
        <v>2.6559000000000013</v>
      </c>
      <c r="AM43">
        <v>0</v>
      </c>
      <c r="AN43">
        <v>0</v>
      </c>
      <c r="AO43">
        <v>0</v>
      </c>
      <c r="AP43">
        <v>0.45552359999999997</v>
      </c>
      <c r="AQ43">
        <v>0</v>
      </c>
      <c r="AR43">
        <v>2.8041599999999995</v>
      </c>
      <c r="AS43">
        <v>3.7584888000000003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29.854310431643871</v>
      </c>
      <c r="BB43">
        <f t="shared" si="0"/>
        <v>737.60869904878507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164.95203663000004</v>
      </c>
      <c r="L44">
        <v>65.230330750000022</v>
      </c>
      <c r="M44">
        <v>0</v>
      </c>
      <c r="N44">
        <v>30</v>
      </c>
      <c r="O44">
        <v>25.189479190357062</v>
      </c>
      <c r="P44">
        <v>51.526912499999995</v>
      </c>
      <c r="Q44">
        <v>5.5422799999999999</v>
      </c>
      <c r="R44">
        <v>10.767085399999997</v>
      </c>
      <c r="S44">
        <v>6.7030854</v>
      </c>
      <c r="T44">
        <v>0</v>
      </c>
      <c r="U44">
        <v>330.96230639999993</v>
      </c>
      <c r="V44">
        <v>4.1477499999999994</v>
      </c>
      <c r="W44">
        <v>11.783363482014385</v>
      </c>
      <c r="X44">
        <v>33.300089928057552</v>
      </c>
      <c r="Y44">
        <v>0</v>
      </c>
      <c r="Z44">
        <v>3.3293303999999999</v>
      </c>
      <c r="AA44">
        <v>0</v>
      </c>
      <c r="AB44">
        <v>0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13.214299999999998</v>
      </c>
      <c r="AL44">
        <v>2.6559000000000013</v>
      </c>
      <c r="AM44">
        <v>0</v>
      </c>
      <c r="AN44">
        <v>0</v>
      </c>
      <c r="AO44">
        <v>0</v>
      </c>
      <c r="AP44">
        <v>0.45552359999999997</v>
      </c>
      <c r="AQ44">
        <v>0</v>
      </c>
      <c r="AR44">
        <v>3.3649919999999995</v>
      </c>
      <c r="AS44">
        <v>3.7584888000000003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29.876126745643869</v>
      </c>
      <c r="BB44">
        <f t="shared" si="0"/>
        <v>738.14771473478504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164.95203663000004</v>
      </c>
      <c r="L45">
        <v>65.230330750000022</v>
      </c>
      <c r="M45">
        <v>0</v>
      </c>
      <c r="N45">
        <v>30</v>
      </c>
      <c r="O45">
        <v>25.189479190357062</v>
      </c>
      <c r="P45">
        <v>51.526912499999995</v>
      </c>
      <c r="Q45">
        <v>5.5422799999999999</v>
      </c>
      <c r="R45">
        <v>10.767085399999997</v>
      </c>
      <c r="S45">
        <v>6.7030854</v>
      </c>
      <c r="T45">
        <v>0</v>
      </c>
      <c r="U45">
        <v>330.96230639999993</v>
      </c>
      <c r="V45">
        <v>4.1477499999999994</v>
      </c>
      <c r="W45">
        <v>11.783363482014385</v>
      </c>
      <c r="X45">
        <v>33.300089928057552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13.214299999999998</v>
      </c>
      <c r="AL45">
        <v>2.6559000000000013</v>
      </c>
      <c r="AM45">
        <v>0</v>
      </c>
      <c r="AN45">
        <v>0</v>
      </c>
      <c r="AO45">
        <v>0</v>
      </c>
      <c r="AP45">
        <v>0.2928366</v>
      </c>
      <c r="AQ45">
        <v>0</v>
      </c>
      <c r="AR45">
        <v>12.338303999999997</v>
      </c>
      <c r="AS45">
        <v>3.7584888000000003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30.08934907764387</v>
      </c>
      <c r="BB45">
        <f t="shared" si="0"/>
        <v>743.41578700278501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164.95203663000004</v>
      </c>
      <c r="L46">
        <v>65.230330750000022</v>
      </c>
      <c r="M46">
        <v>0</v>
      </c>
      <c r="N46">
        <v>30</v>
      </c>
      <c r="O46">
        <v>25.189479190357062</v>
      </c>
      <c r="P46">
        <v>51.526912499999995</v>
      </c>
      <c r="Q46">
        <v>5.5422799999999999</v>
      </c>
      <c r="R46">
        <v>10.767085399999997</v>
      </c>
      <c r="S46">
        <v>6.7030854</v>
      </c>
      <c r="T46">
        <v>0</v>
      </c>
      <c r="U46">
        <v>330.96230639999993</v>
      </c>
      <c r="V46">
        <v>4.1477499999999994</v>
      </c>
      <c r="W46">
        <v>11.783363482014385</v>
      </c>
      <c r="X46">
        <v>33.300089928057552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13.214299999999998</v>
      </c>
      <c r="AL46">
        <v>2.6559000000000013</v>
      </c>
      <c r="AM46">
        <v>0</v>
      </c>
      <c r="AN46">
        <v>0</v>
      </c>
      <c r="AO46">
        <v>0</v>
      </c>
      <c r="AP46">
        <v>0.2928366</v>
      </c>
      <c r="AQ46">
        <v>0</v>
      </c>
      <c r="AR46">
        <v>12.338303999999997</v>
      </c>
      <c r="AS46">
        <v>3.7584888000000003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30.044980357643869</v>
      </c>
      <c r="BB46">
        <f t="shared" si="0"/>
        <v>742.31956872278499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164.95203663000004</v>
      </c>
      <c r="L47">
        <v>65.230330750000022</v>
      </c>
      <c r="M47">
        <v>0</v>
      </c>
      <c r="N47">
        <v>30</v>
      </c>
      <c r="O47">
        <v>25.189479190357062</v>
      </c>
      <c r="P47">
        <v>51.526912499999995</v>
      </c>
      <c r="Q47">
        <v>5.5422799999999999</v>
      </c>
      <c r="R47">
        <v>10.767085399999997</v>
      </c>
      <c r="S47">
        <v>6.7030854</v>
      </c>
      <c r="T47">
        <v>0</v>
      </c>
      <c r="U47">
        <v>330.96230639999993</v>
      </c>
      <c r="V47">
        <v>4.1477499999999994</v>
      </c>
      <c r="W47">
        <v>11.783363482014385</v>
      </c>
      <c r="X47">
        <v>33.300089928057552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13.214299999999998</v>
      </c>
      <c r="AL47">
        <v>2.6559000000000013</v>
      </c>
      <c r="AM47">
        <v>0</v>
      </c>
      <c r="AN47">
        <v>0</v>
      </c>
      <c r="AO47">
        <v>0</v>
      </c>
      <c r="AP47">
        <v>0.2928366</v>
      </c>
      <c r="AQ47">
        <v>0</v>
      </c>
      <c r="AR47">
        <v>3.925824</v>
      </c>
      <c r="AS47">
        <v>3.7584888000000003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29.717734885643871</v>
      </c>
      <c r="BB47">
        <f t="shared" si="0"/>
        <v>734.23433419478511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164.95203663000004</v>
      </c>
      <c r="L48">
        <v>65.230330750000022</v>
      </c>
      <c r="M48">
        <v>0</v>
      </c>
      <c r="N48">
        <v>30</v>
      </c>
      <c r="O48">
        <v>25.189479190357062</v>
      </c>
      <c r="P48">
        <v>51.526912499999995</v>
      </c>
      <c r="Q48">
        <v>5.5422799999999999</v>
      </c>
      <c r="R48">
        <v>10.767085399999997</v>
      </c>
      <c r="S48">
        <v>6.7030854</v>
      </c>
      <c r="T48">
        <v>0</v>
      </c>
      <c r="U48">
        <v>330.96230639999993</v>
      </c>
      <c r="V48">
        <v>4.1477499999999994</v>
      </c>
      <c r="W48">
        <v>11.783363482014385</v>
      </c>
      <c r="X48">
        <v>33.300089928057552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13.214299999999998</v>
      </c>
      <c r="AL48">
        <v>2.6559000000000013</v>
      </c>
      <c r="AM48">
        <v>0</v>
      </c>
      <c r="AN48">
        <v>0</v>
      </c>
      <c r="AO48">
        <v>0</v>
      </c>
      <c r="AP48">
        <v>0.2928366</v>
      </c>
      <c r="AQ48">
        <v>0</v>
      </c>
      <c r="AR48">
        <v>3.3649919999999995</v>
      </c>
      <c r="AS48">
        <v>3.7584888000000003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29.695918571643869</v>
      </c>
      <c r="BB48">
        <f t="shared" si="0"/>
        <v>733.69531850878502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164.95203663000004</v>
      </c>
      <c r="L49">
        <v>65.230330750000022</v>
      </c>
      <c r="M49">
        <v>0</v>
      </c>
      <c r="N49">
        <v>30</v>
      </c>
      <c r="O49">
        <v>25.189479190357062</v>
      </c>
      <c r="P49">
        <v>51.526912499999995</v>
      </c>
      <c r="Q49">
        <v>5.5422799999999999</v>
      </c>
      <c r="R49">
        <v>10.767085399999997</v>
      </c>
      <c r="S49">
        <v>6.7030854</v>
      </c>
      <c r="T49">
        <v>0</v>
      </c>
      <c r="U49">
        <v>330.96230639999993</v>
      </c>
      <c r="V49">
        <v>4.1477499999999994</v>
      </c>
      <c r="W49">
        <v>11.783363482014385</v>
      </c>
      <c r="X49">
        <v>33.300089928057552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13.214299999999998</v>
      </c>
      <c r="AL49">
        <v>2.6559000000000013</v>
      </c>
      <c r="AM49">
        <v>0</v>
      </c>
      <c r="AN49">
        <v>0</v>
      </c>
      <c r="AO49">
        <v>0</v>
      </c>
      <c r="AP49">
        <v>0.2928366</v>
      </c>
      <c r="AQ49">
        <v>0</v>
      </c>
      <c r="AR49">
        <v>3.3649919999999995</v>
      </c>
      <c r="AS49">
        <v>3.7584888000000003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29.695918571643869</v>
      </c>
      <c r="BB49">
        <f t="shared" si="0"/>
        <v>733.69531850878502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164.95203663000004</v>
      </c>
      <c r="L50">
        <v>65.230330750000022</v>
      </c>
      <c r="M50">
        <v>0</v>
      </c>
      <c r="N50">
        <v>30</v>
      </c>
      <c r="O50">
        <v>25.189479190357062</v>
      </c>
      <c r="P50">
        <v>51.526912499999995</v>
      </c>
      <c r="Q50">
        <v>5.5422799999999999</v>
      </c>
      <c r="R50">
        <v>10.767085399999997</v>
      </c>
      <c r="S50">
        <v>6.7030854</v>
      </c>
      <c r="T50">
        <v>0</v>
      </c>
      <c r="U50">
        <v>330.96230639999993</v>
      </c>
      <c r="V50">
        <v>4.1477499999999994</v>
      </c>
      <c r="W50">
        <v>11.783363482014385</v>
      </c>
      <c r="X50">
        <v>33.300089928057552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13.214299999999998</v>
      </c>
      <c r="AL50">
        <v>2.6559000000000013</v>
      </c>
      <c r="AM50">
        <v>0</v>
      </c>
      <c r="AN50">
        <v>0</v>
      </c>
      <c r="AO50">
        <v>0</v>
      </c>
      <c r="AP50">
        <v>0.2928366</v>
      </c>
      <c r="AQ50">
        <v>0</v>
      </c>
      <c r="AR50">
        <v>3.3649919999999995</v>
      </c>
      <c r="AS50">
        <v>3.7584888000000003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29.695918571643869</v>
      </c>
      <c r="BB50">
        <f t="shared" si="0"/>
        <v>733.69531850878502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164.95203663000004</v>
      </c>
      <c r="L51">
        <v>65.230330750000022</v>
      </c>
      <c r="M51">
        <v>0</v>
      </c>
      <c r="N51">
        <v>30</v>
      </c>
      <c r="O51">
        <v>25.189479190357062</v>
      </c>
      <c r="P51">
        <v>51.526912499999995</v>
      </c>
      <c r="Q51">
        <v>5.5422799999999999</v>
      </c>
      <c r="R51">
        <v>10.767085399999997</v>
      </c>
      <c r="S51">
        <v>6.7030854</v>
      </c>
      <c r="T51">
        <v>0</v>
      </c>
      <c r="U51">
        <v>330.96230639999993</v>
      </c>
      <c r="V51">
        <v>4.1477499999999994</v>
      </c>
      <c r="W51">
        <v>11.783363482014385</v>
      </c>
      <c r="X51">
        <v>34.632093525179855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13.214299999999998</v>
      </c>
      <c r="AL51">
        <v>2.6559000000000013</v>
      </c>
      <c r="AM51">
        <v>0</v>
      </c>
      <c r="AN51">
        <v>0</v>
      </c>
      <c r="AO51">
        <v>0</v>
      </c>
      <c r="AP51">
        <v>0.2928366</v>
      </c>
      <c r="AQ51">
        <v>0</v>
      </c>
      <c r="AR51">
        <v>3.3649919999999995</v>
      </c>
      <c r="AS51">
        <v>3.7584888000000003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29.747733638550347</v>
      </c>
      <c r="BB51">
        <f t="shared" si="0"/>
        <v>734.97550703900083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164.95203663000004</v>
      </c>
      <c r="L52">
        <v>65.230330750000022</v>
      </c>
      <c r="M52">
        <v>0</v>
      </c>
      <c r="N52">
        <v>30</v>
      </c>
      <c r="O52">
        <v>25.189479190357062</v>
      </c>
      <c r="P52">
        <v>51.526912499999995</v>
      </c>
      <c r="Q52">
        <v>5.5422799999999999</v>
      </c>
      <c r="R52">
        <v>10.767085399999997</v>
      </c>
      <c r="S52">
        <v>6.7030854</v>
      </c>
      <c r="T52">
        <v>0</v>
      </c>
      <c r="U52">
        <v>330.96230639999993</v>
      </c>
      <c r="V52">
        <v>4.1477499999999994</v>
      </c>
      <c r="W52">
        <v>11.783363482014385</v>
      </c>
      <c r="X52">
        <v>35.96409712230215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13.214299999999998</v>
      </c>
      <c r="AL52">
        <v>2.6559000000000013</v>
      </c>
      <c r="AM52">
        <v>0</v>
      </c>
      <c r="AN52">
        <v>0</v>
      </c>
      <c r="AO52">
        <v>0</v>
      </c>
      <c r="AP52">
        <v>0.2928366</v>
      </c>
      <c r="AQ52">
        <v>0</v>
      </c>
      <c r="AR52">
        <v>3.3649919999999995</v>
      </c>
      <c r="AS52">
        <v>3.7584888000000003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29.799548705456811</v>
      </c>
      <c r="BB52">
        <f t="shared" si="0"/>
        <v>736.25569556921675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164.95203663000004</v>
      </c>
      <c r="L53">
        <v>65.230330750000022</v>
      </c>
      <c r="M53">
        <v>0</v>
      </c>
      <c r="N53">
        <v>30</v>
      </c>
      <c r="O53">
        <v>25.189479190357062</v>
      </c>
      <c r="P53">
        <v>51.526912499999995</v>
      </c>
      <c r="Q53">
        <v>5.5422799999999999</v>
      </c>
      <c r="R53">
        <v>10.767085399999997</v>
      </c>
      <c r="S53">
        <v>6.7030854</v>
      </c>
      <c r="T53">
        <v>0</v>
      </c>
      <c r="U53">
        <v>330.96230639999993</v>
      </c>
      <c r="V53">
        <v>4.1477499999999994</v>
      </c>
      <c r="W53">
        <v>11.783363482014385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13.214299999999998</v>
      </c>
      <c r="AL53">
        <v>2.6559000000000013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3.3649919999999995</v>
      </c>
      <c r="AS53">
        <v>3.7584888000000003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29.857840433514365</v>
      </c>
      <c r="BB53">
        <f t="shared" si="0"/>
        <v>737.69590788792175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164.95203663000004</v>
      </c>
      <c r="L54">
        <v>65.230330750000022</v>
      </c>
      <c r="M54">
        <v>0</v>
      </c>
      <c r="N54">
        <v>30</v>
      </c>
      <c r="O54">
        <v>25.189479190357062</v>
      </c>
      <c r="P54">
        <v>51.526912499999995</v>
      </c>
      <c r="Q54">
        <v>4.8558957999999999</v>
      </c>
      <c r="R54">
        <v>9.4394019999999994</v>
      </c>
      <c r="S54">
        <v>5.8793379999999997</v>
      </c>
      <c r="T54">
        <v>0</v>
      </c>
      <c r="U54">
        <v>330.96230639999993</v>
      </c>
      <c r="V54">
        <v>4.1477499999999994</v>
      </c>
      <c r="W54">
        <v>11.783363482014385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13.214299999999998</v>
      </c>
      <c r="AL54">
        <v>2.6559000000000013</v>
      </c>
      <c r="AM54">
        <v>0</v>
      </c>
      <c r="AN54">
        <v>0</v>
      </c>
      <c r="AO54">
        <v>0</v>
      </c>
      <c r="AP54">
        <v>0.2928366</v>
      </c>
      <c r="AQ54">
        <v>0</v>
      </c>
      <c r="AR54">
        <v>3.3649919999999995</v>
      </c>
      <c r="AS54">
        <v>3.7584888000000003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29.74744949351437</v>
      </c>
      <c r="BB54">
        <f t="shared" si="0"/>
        <v>734.96848382792177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164.95203663000004</v>
      </c>
      <c r="L55">
        <v>57.693891963924983</v>
      </c>
      <c r="M55">
        <v>0</v>
      </c>
      <c r="N55">
        <v>30</v>
      </c>
      <c r="O55">
        <v>25.189479190357062</v>
      </c>
      <c r="P55">
        <v>51.526912499999995</v>
      </c>
      <c r="Q55">
        <v>4.8558957999999999</v>
      </c>
      <c r="R55">
        <v>9.4394019999999994</v>
      </c>
      <c r="S55">
        <v>5.8793379999999997</v>
      </c>
      <c r="T55">
        <v>0</v>
      </c>
      <c r="U55">
        <v>330.96230639999993</v>
      </c>
      <c r="V55">
        <v>3.9273408633093521</v>
      </c>
      <c r="W55">
        <v>11.783363482014385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13.214299999999998</v>
      </c>
      <c r="AL55">
        <v>2.6559000000000013</v>
      </c>
      <c r="AM55">
        <v>0</v>
      </c>
      <c r="AN55">
        <v>0</v>
      </c>
      <c r="AO55">
        <v>0</v>
      </c>
      <c r="AP55">
        <v>0.2928366</v>
      </c>
      <c r="AQ55">
        <v>0</v>
      </c>
      <c r="AR55">
        <v>12.338303999999997</v>
      </c>
      <c r="AS55">
        <v>3.7584888000000003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29.794769999012903</v>
      </c>
      <c r="BB55">
        <f t="shared" si="0"/>
        <v>736.1376273996575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164.95203663000004</v>
      </c>
      <c r="L56">
        <v>52.40078272871574</v>
      </c>
      <c r="M56">
        <v>0</v>
      </c>
      <c r="N56">
        <v>30</v>
      </c>
      <c r="O56">
        <v>25.189479190357062</v>
      </c>
      <c r="P56">
        <v>51.526912499999995</v>
      </c>
      <c r="Q56">
        <v>4.8558957999999999</v>
      </c>
      <c r="R56">
        <v>9.4394019999999994</v>
      </c>
      <c r="S56">
        <v>5.8793379999999997</v>
      </c>
      <c r="T56">
        <v>0</v>
      </c>
      <c r="U56">
        <v>330.96230639999993</v>
      </c>
      <c r="V56">
        <v>3.9273408633093521</v>
      </c>
      <c r="W56">
        <v>11.783363482014385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13.214299999999998</v>
      </c>
      <c r="AL56">
        <v>2.6559000000000013</v>
      </c>
      <c r="AM56">
        <v>0</v>
      </c>
      <c r="AN56">
        <v>0</v>
      </c>
      <c r="AO56">
        <v>0</v>
      </c>
      <c r="AP56">
        <v>0.2928366</v>
      </c>
      <c r="AQ56">
        <v>0</v>
      </c>
      <c r="AR56">
        <v>12.338303999999997</v>
      </c>
      <c r="AS56">
        <v>3.7584888000000003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29.588868049763253</v>
      </c>
      <c r="BB56">
        <f t="shared" si="0"/>
        <v>731.0504201136979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145.47975867000002</v>
      </c>
      <c r="L57">
        <v>52.300912743145751</v>
      </c>
      <c r="M57">
        <v>0</v>
      </c>
      <c r="N57">
        <v>30</v>
      </c>
      <c r="O57">
        <v>25.189479190357062</v>
      </c>
      <c r="P57">
        <v>51.526912499999995</v>
      </c>
      <c r="Q57">
        <v>4.8558957999999999</v>
      </c>
      <c r="R57">
        <v>9.4394019999999994</v>
      </c>
      <c r="S57">
        <v>5.8793379999999997</v>
      </c>
      <c r="T57">
        <v>0</v>
      </c>
      <c r="U57">
        <v>330.96230639999993</v>
      </c>
      <c r="V57">
        <v>3.9273408633093521</v>
      </c>
      <c r="W57">
        <v>11.783363482014385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13.214299999999998</v>
      </c>
      <c r="AL57">
        <v>2.6559000000000013</v>
      </c>
      <c r="AM57">
        <v>0</v>
      </c>
      <c r="AN57">
        <v>0</v>
      </c>
      <c r="AO57">
        <v>0</v>
      </c>
      <c r="AP57">
        <v>0.2928366</v>
      </c>
      <c r="AQ57">
        <v>0</v>
      </c>
      <c r="AR57">
        <v>5.0474879999999986</v>
      </c>
      <c r="AS57">
        <v>3.7584888000000003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28.543898779724593</v>
      </c>
      <c r="BB57">
        <f t="shared" si="0"/>
        <v>705.23242543816662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145.47975867000002</v>
      </c>
      <c r="L58">
        <v>54.99740235353535</v>
      </c>
      <c r="M58">
        <v>0</v>
      </c>
      <c r="N58">
        <v>30</v>
      </c>
      <c r="O58">
        <v>25.189479190357062</v>
      </c>
      <c r="P58">
        <v>51.526912499999995</v>
      </c>
      <c r="Q58">
        <v>4.8558957999999999</v>
      </c>
      <c r="R58">
        <v>9.4394019999999994</v>
      </c>
      <c r="S58">
        <v>5.8793379999999997</v>
      </c>
      <c r="T58">
        <v>0</v>
      </c>
      <c r="U58">
        <v>330.96230639999993</v>
      </c>
      <c r="V58">
        <v>3.9273408633093521</v>
      </c>
      <c r="W58">
        <v>11.783363482014385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13.214299999999998</v>
      </c>
      <c r="AL58">
        <v>2.6559000000000013</v>
      </c>
      <c r="AM58">
        <v>0</v>
      </c>
      <c r="AN58">
        <v>0</v>
      </c>
      <c r="AO58">
        <v>0</v>
      </c>
      <c r="AP58">
        <v>0.2928366</v>
      </c>
      <c r="AQ58">
        <v>0</v>
      </c>
      <c r="AR58">
        <v>3.925824</v>
      </c>
      <c r="AS58">
        <v>3.7584888000000003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28.605159343568751</v>
      </c>
      <c r="BB58">
        <f t="shared" si="0"/>
        <v>706.74599048471214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150.52605867</v>
      </c>
      <c r="L59">
        <v>56.495452137085152</v>
      </c>
      <c r="M59">
        <v>0</v>
      </c>
      <c r="N59">
        <v>30</v>
      </c>
      <c r="O59">
        <v>25.189479190357062</v>
      </c>
      <c r="P59">
        <v>51.526912499999995</v>
      </c>
      <c r="Q59">
        <v>4.8558957999999999</v>
      </c>
      <c r="R59">
        <v>9.4394019999999994</v>
      </c>
      <c r="S59">
        <v>5.8793379999999997</v>
      </c>
      <c r="T59">
        <v>0</v>
      </c>
      <c r="U59">
        <v>330.96230639999993</v>
      </c>
      <c r="V59">
        <v>3.9273408633093521</v>
      </c>
      <c r="W59">
        <v>11.783363482014385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13.214299999999998</v>
      </c>
      <c r="AL59">
        <v>2.6559000000000013</v>
      </c>
      <c r="AM59">
        <v>0</v>
      </c>
      <c r="AN59">
        <v>0</v>
      </c>
      <c r="AO59">
        <v>0</v>
      </c>
      <c r="AP59">
        <v>0.2928366</v>
      </c>
      <c r="AQ59">
        <v>0</v>
      </c>
      <c r="AR59">
        <v>3.925824</v>
      </c>
      <c r="AS59">
        <v>3.7584888000000003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28.859734550148794</v>
      </c>
      <c r="BB59">
        <f t="shared" si="0"/>
        <v>713.03576506168179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145.72005867000004</v>
      </c>
      <c r="L60">
        <v>56.095972194805213</v>
      </c>
      <c r="M60">
        <v>0</v>
      </c>
      <c r="N60">
        <v>30</v>
      </c>
      <c r="O60">
        <v>25.189479190357062</v>
      </c>
      <c r="P60">
        <v>51.526912499999995</v>
      </c>
      <c r="Q60">
        <v>4.8558957999999999</v>
      </c>
      <c r="R60">
        <v>9.4394019999999994</v>
      </c>
      <c r="S60">
        <v>5.8793379999999997</v>
      </c>
      <c r="T60">
        <v>0</v>
      </c>
      <c r="U60">
        <v>330.96230639999993</v>
      </c>
      <c r="V60">
        <v>3.9273408633093521</v>
      </c>
      <c r="W60">
        <v>11.783363482014385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13.214299999999998</v>
      </c>
      <c r="AL60">
        <v>2.6559000000000013</v>
      </c>
      <c r="AM60">
        <v>0</v>
      </c>
      <c r="AN60">
        <v>0</v>
      </c>
      <c r="AO60">
        <v>0</v>
      </c>
      <c r="AP60">
        <v>0.2928366</v>
      </c>
      <c r="AQ60">
        <v>0</v>
      </c>
      <c r="AR60">
        <v>3.925824</v>
      </c>
      <c r="AS60">
        <v>3.7584888000000003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28.657241380394147</v>
      </c>
      <c r="BB60">
        <f t="shared" si="0"/>
        <v>708.03277828915657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145.72005867000004</v>
      </c>
      <c r="L61">
        <v>55.896232223665223</v>
      </c>
      <c r="M61">
        <v>0</v>
      </c>
      <c r="N61">
        <v>30</v>
      </c>
      <c r="O61">
        <v>25.189479190357062</v>
      </c>
      <c r="P61">
        <v>51.526912499999995</v>
      </c>
      <c r="Q61">
        <v>4.8558957999999999</v>
      </c>
      <c r="R61">
        <v>9.4394019999999994</v>
      </c>
      <c r="S61">
        <v>5.8793379999999997</v>
      </c>
      <c r="T61">
        <v>0</v>
      </c>
      <c r="U61">
        <v>330.96230639999993</v>
      </c>
      <c r="V61">
        <v>3.9273408633093521</v>
      </c>
      <c r="W61">
        <v>11.783363482014385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0.9776459999999999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13.214299999999998</v>
      </c>
      <c r="AL61">
        <v>2.6559000000000013</v>
      </c>
      <c r="AM61">
        <v>0</v>
      </c>
      <c r="AN61">
        <v>0</v>
      </c>
      <c r="AO61">
        <v>0</v>
      </c>
      <c r="AP61">
        <v>0.45552359999999997</v>
      </c>
      <c r="AQ61">
        <v>0</v>
      </c>
      <c r="AR61">
        <v>3.925824</v>
      </c>
      <c r="AS61">
        <v>3.7584888000000003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28.693830309516784</v>
      </c>
      <c r="BB61">
        <f t="shared" si="0"/>
        <v>708.93678238889402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145.72005867000004</v>
      </c>
      <c r="L62">
        <v>56.894932079365091</v>
      </c>
      <c r="M62">
        <v>0</v>
      </c>
      <c r="N62">
        <v>30</v>
      </c>
      <c r="O62">
        <v>25.189479190357062</v>
      </c>
      <c r="P62">
        <v>51.526912499999995</v>
      </c>
      <c r="Q62">
        <v>4.8558957999999999</v>
      </c>
      <c r="R62">
        <v>9.4394019999999994</v>
      </c>
      <c r="S62">
        <v>5.8793379999999997</v>
      </c>
      <c r="T62">
        <v>0</v>
      </c>
      <c r="U62">
        <v>330.96230639999993</v>
      </c>
      <c r="V62">
        <v>3.9273408633093521</v>
      </c>
      <c r="W62">
        <v>11.783363482014385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0.9776459999999999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13.214299999999998</v>
      </c>
      <c r="AL62">
        <v>2.6559000000000013</v>
      </c>
      <c r="AM62">
        <v>0</v>
      </c>
      <c r="AN62">
        <v>0</v>
      </c>
      <c r="AO62">
        <v>0</v>
      </c>
      <c r="AP62">
        <v>0.45552359999999997</v>
      </c>
      <c r="AQ62">
        <v>0</v>
      </c>
      <c r="AR62">
        <v>3.925824</v>
      </c>
      <c r="AS62">
        <v>3.7584888000000003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28.732679733903517</v>
      </c>
      <c r="BB62">
        <f t="shared" si="0"/>
        <v>709.89663282020717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145.72005867000004</v>
      </c>
      <c r="L63">
        <v>56.695192108225115</v>
      </c>
      <c r="M63">
        <v>0</v>
      </c>
      <c r="N63">
        <v>30</v>
      </c>
      <c r="O63">
        <v>25.189479190357062</v>
      </c>
      <c r="P63">
        <v>51.526912499999995</v>
      </c>
      <c r="Q63">
        <v>4.8558957999999999</v>
      </c>
      <c r="R63">
        <v>9.4394019999999994</v>
      </c>
      <c r="S63">
        <v>5.8793379999999997</v>
      </c>
      <c r="T63">
        <v>0</v>
      </c>
      <c r="U63">
        <v>330.96230639999993</v>
      </c>
      <c r="V63">
        <v>3.9273408633093521</v>
      </c>
      <c r="W63">
        <v>11.783363482014385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0.9776459999999999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13.214299999999998</v>
      </c>
      <c r="AL63">
        <v>2.6559000000000013</v>
      </c>
      <c r="AM63">
        <v>0</v>
      </c>
      <c r="AN63">
        <v>0</v>
      </c>
      <c r="AO63">
        <v>0</v>
      </c>
      <c r="AP63">
        <v>0.45552359999999997</v>
      </c>
      <c r="AQ63">
        <v>0</v>
      </c>
      <c r="AR63">
        <v>12.338303999999997</v>
      </c>
      <c r="AS63">
        <v>3.7584888000000003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29.052155321026166</v>
      </c>
      <c r="BB63">
        <f t="shared" si="0"/>
        <v>717.78989726194447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145.72005867000004</v>
      </c>
      <c r="L64">
        <v>56.695192108225115</v>
      </c>
      <c r="M64">
        <v>0</v>
      </c>
      <c r="N64">
        <v>30</v>
      </c>
      <c r="O64">
        <v>25.189479190357062</v>
      </c>
      <c r="P64">
        <v>51.526912499999995</v>
      </c>
      <c r="Q64">
        <v>4.8558957999999999</v>
      </c>
      <c r="R64">
        <v>9.4394019999999994</v>
      </c>
      <c r="S64">
        <v>5.8793379999999997</v>
      </c>
      <c r="T64">
        <v>0</v>
      </c>
      <c r="U64">
        <v>330.96230639999993</v>
      </c>
      <c r="V64">
        <v>3.9273408633093521</v>
      </c>
      <c r="W64">
        <v>11.783363482014385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0.9776459999999999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13.214299999999998</v>
      </c>
      <c r="AL64">
        <v>2.6559000000000013</v>
      </c>
      <c r="AM64">
        <v>0</v>
      </c>
      <c r="AN64">
        <v>0</v>
      </c>
      <c r="AO64">
        <v>0</v>
      </c>
      <c r="AP64">
        <v>0.45552359999999997</v>
      </c>
      <c r="AQ64">
        <v>0</v>
      </c>
      <c r="AR64">
        <v>12.338303999999997</v>
      </c>
      <c r="AS64">
        <v>3.7584888000000003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29.052155321026166</v>
      </c>
      <c r="BB64">
        <f t="shared" si="0"/>
        <v>717.78989726194447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145.72005867000004</v>
      </c>
      <c r="L65">
        <v>57.094672050505061</v>
      </c>
      <c r="M65">
        <v>0</v>
      </c>
      <c r="N65">
        <v>30</v>
      </c>
      <c r="O65">
        <v>25.189479190357062</v>
      </c>
      <c r="P65">
        <v>51.526912499999995</v>
      </c>
      <c r="Q65">
        <v>4.8558957999999999</v>
      </c>
      <c r="R65">
        <v>9.4394019999999994</v>
      </c>
      <c r="S65">
        <v>5.8793379999999997</v>
      </c>
      <c r="T65">
        <v>0</v>
      </c>
      <c r="U65">
        <v>330.96230639999993</v>
      </c>
      <c r="V65">
        <v>3.9273408633093521</v>
      </c>
      <c r="W65">
        <v>11.783363482014385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0.9776459999999999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13.214299999999998</v>
      </c>
      <c r="AL65">
        <v>5.3118000000000025</v>
      </c>
      <c r="AM65">
        <v>0</v>
      </c>
      <c r="AN65">
        <v>0</v>
      </c>
      <c r="AO65">
        <v>0</v>
      </c>
      <c r="AP65">
        <v>0.45552359999999997</v>
      </c>
      <c r="AQ65">
        <v>0</v>
      </c>
      <c r="AR65">
        <v>5.0474879999999986</v>
      </c>
      <c r="AS65">
        <v>3.7584888000000003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28.887396959989108</v>
      </c>
      <c r="BB65">
        <f t="shared" si="0"/>
        <v>713.71921956526148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147.40215867000003</v>
      </c>
      <c r="L66">
        <v>57.693891963924983</v>
      </c>
      <c r="M66">
        <v>0</v>
      </c>
      <c r="N66">
        <v>30</v>
      </c>
      <c r="O66">
        <v>25.189479190357062</v>
      </c>
      <c r="P66">
        <v>51.526912499999995</v>
      </c>
      <c r="Q66">
        <v>4.8558957999999999</v>
      </c>
      <c r="R66">
        <v>9.4394019999999994</v>
      </c>
      <c r="S66">
        <v>5.8793379999999997</v>
      </c>
      <c r="T66">
        <v>0</v>
      </c>
      <c r="U66">
        <v>330.96230639999993</v>
      </c>
      <c r="V66">
        <v>3.9273408633093521</v>
      </c>
      <c r="W66">
        <v>11.783363482014385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0.9776459999999999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13.214299999999998</v>
      </c>
      <c r="AL66">
        <v>5.3118000000000025</v>
      </c>
      <c r="AM66">
        <v>0</v>
      </c>
      <c r="AN66">
        <v>0</v>
      </c>
      <c r="AO66">
        <v>0</v>
      </c>
      <c r="AP66">
        <v>0.45552359999999997</v>
      </c>
      <c r="AQ66">
        <v>0</v>
      </c>
      <c r="AR66">
        <v>4.486656</v>
      </c>
      <c r="AS66">
        <v>3.7584888000000003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28.95432399062118</v>
      </c>
      <c r="BB66">
        <f t="shared" si="0"/>
        <v>715.3727804480493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145.72005867000004</v>
      </c>
      <c r="L67">
        <v>57.993501920634927</v>
      </c>
      <c r="M67">
        <v>0</v>
      </c>
      <c r="N67">
        <v>30</v>
      </c>
      <c r="O67">
        <v>25.189479190357062</v>
      </c>
      <c r="P67">
        <v>51.526912499999995</v>
      </c>
      <c r="Q67">
        <v>4.8558957999999999</v>
      </c>
      <c r="R67">
        <v>9.4394019999999994</v>
      </c>
      <c r="S67">
        <v>5.8793379999999997</v>
      </c>
      <c r="T67">
        <v>0</v>
      </c>
      <c r="U67">
        <v>330.96230639999993</v>
      </c>
      <c r="V67">
        <v>3.9273408633093521</v>
      </c>
      <c r="W67">
        <v>11.783363482014385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0.9776459999999999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13.214299999999998</v>
      </c>
      <c r="AL67">
        <v>5.3118000000000025</v>
      </c>
      <c r="AM67">
        <v>0</v>
      </c>
      <c r="AN67">
        <v>0</v>
      </c>
      <c r="AO67">
        <v>0</v>
      </c>
      <c r="AP67">
        <v>0.45552359999999997</v>
      </c>
      <c r="AQ67">
        <v>0</v>
      </c>
      <c r="AR67">
        <v>4.486656</v>
      </c>
      <c r="AS67">
        <v>3.7584888000000003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28.900545127937161</v>
      </c>
      <c r="BB67">
        <f t="shared" si="0"/>
        <v>714.04406926744343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145.72005867000004</v>
      </c>
      <c r="L68">
        <v>58.592721834054835</v>
      </c>
      <c r="M68">
        <v>0</v>
      </c>
      <c r="N68">
        <v>30</v>
      </c>
      <c r="O68">
        <v>25.189479190357062</v>
      </c>
      <c r="P68">
        <v>51.526912499999995</v>
      </c>
      <c r="Q68">
        <v>4.8558957999999999</v>
      </c>
      <c r="R68">
        <v>9.4394019999999994</v>
      </c>
      <c r="S68">
        <v>5.8793379999999997</v>
      </c>
      <c r="T68">
        <v>0</v>
      </c>
      <c r="U68">
        <v>330.96230639999993</v>
      </c>
      <c r="V68">
        <v>3.9273408633093521</v>
      </c>
      <c r="W68">
        <v>11.783363482014385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2.4581713599999997</v>
      </c>
      <c r="AD68">
        <v>0</v>
      </c>
      <c r="AE68">
        <v>0.9776459999999999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13.214299999999998</v>
      </c>
      <c r="AL68">
        <v>5.3118000000000025</v>
      </c>
      <c r="AM68">
        <v>0</v>
      </c>
      <c r="AN68">
        <v>0</v>
      </c>
      <c r="AO68">
        <v>0</v>
      </c>
      <c r="AP68">
        <v>0.45552359999999997</v>
      </c>
      <c r="AQ68">
        <v>0</v>
      </c>
      <c r="AR68">
        <v>4.486656</v>
      </c>
      <c r="AS68">
        <v>3.7584888000000003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29.019477654569197</v>
      </c>
      <c r="BB68">
        <f t="shared" ref="BB68:BB99" si="1">SUM(B68:AZ68)-BA68</f>
        <v>716.98252801423121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145.72005867000004</v>
      </c>
      <c r="L69">
        <v>59.191941747474765</v>
      </c>
      <c r="M69">
        <v>0</v>
      </c>
      <c r="N69">
        <v>30</v>
      </c>
      <c r="O69">
        <v>25.189479190357062</v>
      </c>
      <c r="P69">
        <v>51.526912499999995</v>
      </c>
      <c r="Q69">
        <v>4.8558957999999999</v>
      </c>
      <c r="R69">
        <v>9.4394019999999994</v>
      </c>
      <c r="S69">
        <v>5.8793379999999997</v>
      </c>
      <c r="T69">
        <v>0</v>
      </c>
      <c r="U69">
        <v>330.96230639999993</v>
      </c>
      <c r="V69">
        <v>3.9273408633093521</v>
      </c>
      <c r="W69">
        <v>11.783363482014385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2.4581713599999997</v>
      </c>
      <c r="AD69">
        <v>0</v>
      </c>
      <c r="AE69">
        <v>0.9776459999999999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13.214299999999998</v>
      </c>
      <c r="AL69">
        <v>2.6559000000000013</v>
      </c>
      <c r="AM69">
        <v>0</v>
      </c>
      <c r="AN69">
        <v>0</v>
      </c>
      <c r="AO69">
        <v>0</v>
      </c>
      <c r="AP69">
        <v>0.45552359999999997</v>
      </c>
      <c r="AQ69">
        <v>0</v>
      </c>
      <c r="AR69">
        <v>5.0474879999999986</v>
      </c>
      <c r="AS69">
        <v>3.7584888000000003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29.19240528799298</v>
      </c>
      <c r="BB69">
        <f t="shared" si="1"/>
        <v>721.25504089422748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151.72755867000004</v>
      </c>
      <c r="L70">
        <v>61.488951415584424</v>
      </c>
      <c r="M70">
        <v>0</v>
      </c>
      <c r="N70">
        <v>30</v>
      </c>
      <c r="O70">
        <v>25.189479190357062</v>
      </c>
      <c r="P70">
        <v>51.526912499999995</v>
      </c>
      <c r="Q70">
        <v>4.8558957999999999</v>
      </c>
      <c r="R70">
        <v>9.4394019999999994</v>
      </c>
      <c r="S70">
        <v>5.8793379999999997</v>
      </c>
      <c r="T70">
        <v>0</v>
      </c>
      <c r="U70">
        <v>330.96230639999993</v>
      </c>
      <c r="V70">
        <v>3.9273408633093521</v>
      </c>
      <c r="W70">
        <v>11.783363482014385</v>
      </c>
      <c r="X70">
        <v>37.46260116906474</v>
      </c>
      <c r="Y70">
        <v>0</v>
      </c>
      <c r="Z70">
        <v>0</v>
      </c>
      <c r="AA70">
        <v>3.5685374400000001</v>
      </c>
      <c r="AB70">
        <v>0</v>
      </c>
      <c r="AC70">
        <v>2.4581713599999997</v>
      </c>
      <c r="AD70">
        <v>0</v>
      </c>
      <c r="AE70">
        <v>3.5847019999999992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13.214299999999998</v>
      </c>
      <c r="AL70">
        <v>2.6559000000000013</v>
      </c>
      <c r="AM70">
        <v>0</v>
      </c>
      <c r="AN70">
        <v>0</v>
      </c>
      <c r="AO70">
        <v>0</v>
      </c>
      <c r="AP70">
        <v>0.45552359999999997</v>
      </c>
      <c r="AQ70">
        <v>0</v>
      </c>
      <c r="AR70">
        <v>5.0474879999999986</v>
      </c>
      <c r="AS70">
        <v>3.7584888000000003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29.986797498082471</v>
      </c>
      <c r="BB70">
        <f t="shared" si="1"/>
        <v>740.88204039224752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149.32455867000002</v>
      </c>
      <c r="L71">
        <v>61.488951415584424</v>
      </c>
      <c r="M71">
        <v>0</v>
      </c>
      <c r="N71">
        <v>30</v>
      </c>
      <c r="O71">
        <v>25.189479190357062</v>
      </c>
      <c r="P71">
        <v>51.526912499999995</v>
      </c>
      <c r="Q71">
        <v>4.8558957999999999</v>
      </c>
      <c r="R71">
        <v>9.4394019999999994</v>
      </c>
      <c r="S71">
        <v>5.8793379999999997</v>
      </c>
      <c r="T71">
        <v>0</v>
      </c>
      <c r="U71">
        <v>330.96230639999993</v>
      </c>
      <c r="V71">
        <v>3.9273408633093521</v>
      </c>
      <c r="W71">
        <v>11.783363482014385</v>
      </c>
      <c r="X71">
        <v>37.46260116906474</v>
      </c>
      <c r="Y71">
        <v>0</v>
      </c>
      <c r="Z71">
        <v>1.6646652</v>
      </c>
      <c r="AA71">
        <v>7.1370748800000001</v>
      </c>
      <c r="AB71">
        <v>3.3451901599999996</v>
      </c>
      <c r="AC71">
        <v>2.4581713599999997</v>
      </c>
      <c r="AD71">
        <v>2.3205531439999998</v>
      </c>
      <c r="AE71">
        <v>3.5847019999999992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13.214299999999998</v>
      </c>
      <c r="AL71">
        <v>2.6559000000000013</v>
      </c>
      <c r="AM71">
        <v>0</v>
      </c>
      <c r="AN71">
        <v>0</v>
      </c>
      <c r="AO71">
        <v>0</v>
      </c>
      <c r="AP71">
        <v>1.4316456</v>
      </c>
      <c r="AQ71">
        <v>0</v>
      </c>
      <c r="AR71">
        <v>5.0474879999999986</v>
      </c>
      <c r="AS71">
        <v>3.7584888000000003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30.586377324082445</v>
      </c>
      <c r="BB71">
        <f t="shared" si="1"/>
        <v>755.6958171102475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164.94405867</v>
      </c>
      <c r="L72">
        <v>65.230330750000022</v>
      </c>
      <c r="M72">
        <v>0</v>
      </c>
      <c r="N72">
        <v>30</v>
      </c>
      <c r="O72">
        <v>25.189479190357062</v>
      </c>
      <c r="P72">
        <v>51.526912499999995</v>
      </c>
      <c r="Q72">
        <v>5.4045358000000006</v>
      </c>
      <c r="R72">
        <v>10.572241999999997</v>
      </c>
      <c r="S72">
        <v>6.5244979999999986</v>
      </c>
      <c r="T72">
        <v>0</v>
      </c>
      <c r="U72">
        <v>330.96230639999993</v>
      </c>
      <c r="V72">
        <v>4.1477499999999994</v>
      </c>
      <c r="W72">
        <v>11.783363482014385</v>
      </c>
      <c r="X72">
        <v>37.46260116906474</v>
      </c>
      <c r="Y72">
        <v>0</v>
      </c>
      <c r="Z72">
        <v>1.6646652</v>
      </c>
      <c r="AA72">
        <v>10.70561232</v>
      </c>
      <c r="AB72">
        <v>3.3451901599999996</v>
      </c>
      <c r="AC72">
        <v>4.9163427199999994</v>
      </c>
      <c r="AD72">
        <v>4.6411062879999996</v>
      </c>
      <c r="AE72">
        <v>7.1694039999999992</v>
      </c>
      <c r="AF72">
        <v>0</v>
      </c>
      <c r="AG72">
        <v>0</v>
      </c>
      <c r="AH72">
        <v>23.7651544</v>
      </c>
      <c r="AI72">
        <v>0.64668399999999993</v>
      </c>
      <c r="AJ72">
        <v>0</v>
      </c>
      <c r="AK72">
        <v>13.214299999999998</v>
      </c>
      <c r="AL72">
        <v>5.9020000000000019</v>
      </c>
      <c r="AM72">
        <v>0</v>
      </c>
      <c r="AN72">
        <v>0</v>
      </c>
      <c r="AO72">
        <v>0</v>
      </c>
      <c r="AP72">
        <v>1.4316456</v>
      </c>
      <c r="AQ72">
        <v>0</v>
      </c>
      <c r="AR72">
        <v>5.0474879999999986</v>
      </c>
      <c r="AS72">
        <v>3.7584888000000003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32.285294258706116</v>
      </c>
      <c r="BB72">
        <f t="shared" si="1"/>
        <v>797.67086519073007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164.94405867</v>
      </c>
      <c r="L73">
        <v>65.230330750000022</v>
      </c>
      <c r="M73">
        <v>0</v>
      </c>
      <c r="N73">
        <v>30</v>
      </c>
      <c r="O73">
        <v>25.189479190357062</v>
      </c>
      <c r="P73">
        <v>51.526912499999995</v>
      </c>
      <c r="Q73">
        <v>5.4045358000000006</v>
      </c>
      <c r="R73">
        <v>10.572241999999997</v>
      </c>
      <c r="S73">
        <v>6.5244979999999986</v>
      </c>
      <c r="T73">
        <v>0</v>
      </c>
      <c r="U73">
        <v>330.96230639999993</v>
      </c>
      <c r="V73">
        <v>4.1477499999999994</v>
      </c>
      <c r="W73">
        <v>11.783363482014385</v>
      </c>
      <c r="X73">
        <v>37.46260116906474</v>
      </c>
      <c r="Y73">
        <v>0</v>
      </c>
      <c r="Z73">
        <v>3.3293303999999999</v>
      </c>
      <c r="AA73">
        <v>10.70561232</v>
      </c>
      <c r="AB73">
        <v>6.69038032</v>
      </c>
      <c r="AC73">
        <v>4.9163427199999994</v>
      </c>
      <c r="AD73">
        <v>6.9616594319999976</v>
      </c>
      <c r="AE73">
        <v>12.556885224000002</v>
      </c>
      <c r="AF73">
        <v>0</v>
      </c>
      <c r="AG73">
        <v>0</v>
      </c>
      <c r="AH73">
        <v>29.706442999999989</v>
      </c>
      <c r="AI73">
        <v>4.2034459999999996</v>
      </c>
      <c r="AJ73">
        <v>0</v>
      </c>
      <c r="AK73">
        <v>13.214299999999998</v>
      </c>
      <c r="AL73">
        <v>16.968250000000001</v>
      </c>
      <c r="AM73">
        <v>0</v>
      </c>
      <c r="AN73">
        <v>0</v>
      </c>
      <c r="AO73">
        <v>0</v>
      </c>
      <c r="AP73">
        <v>0.2928366</v>
      </c>
      <c r="AQ73">
        <v>0</v>
      </c>
      <c r="AR73">
        <v>3.925824</v>
      </c>
      <c r="AS73">
        <v>3.7584888000000003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33.49203894468544</v>
      </c>
      <c r="BB73">
        <f t="shared" si="1"/>
        <v>827.4858378327508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164.94405867</v>
      </c>
      <c r="L74">
        <v>65.230330750000022</v>
      </c>
      <c r="M74">
        <v>0</v>
      </c>
      <c r="N74">
        <v>30</v>
      </c>
      <c r="O74">
        <v>25.189479190357062</v>
      </c>
      <c r="P74">
        <v>51.526912499999995</v>
      </c>
      <c r="Q74">
        <v>5.4045358000000006</v>
      </c>
      <c r="R74">
        <v>10.572241999999997</v>
      </c>
      <c r="S74">
        <v>6.5244979999999986</v>
      </c>
      <c r="T74">
        <v>0</v>
      </c>
      <c r="U74">
        <v>330.96230639999993</v>
      </c>
      <c r="V74">
        <v>4.1477499999999994</v>
      </c>
      <c r="W74">
        <v>11.783363482014385</v>
      </c>
      <c r="X74">
        <v>37.46260116906474</v>
      </c>
      <c r="Y74">
        <v>0</v>
      </c>
      <c r="Z74">
        <v>3.3293303999999999</v>
      </c>
      <c r="AA74">
        <v>10.70561232</v>
      </c>
      <c r="AB74">
        <v>6.69038032</v>
      </c>
      <c r="AC74">
        <v>4.9163427199999994</v>
      </c>
      <c r="AD74">
        <v>6.9616594319999976</v>
      </c>
      <c r="AE74">
        <v>12.556885224000002</v>
      </c>
      <c r="AF74">
        <v>0</v>
      </c>
      <c r="AG74">
        <v>0</v>
      </c>
      <c r="AH74">
        <v>29.706442999999989</v>
      </c>
      <c r="AI74">
        <v>4.2034459999999996</v>
      </c>
      <c r="AJ74">
        <v>0</v>
      </c>
      <c r="AK74">
        <v>13.214299999999998</v>
      </c>
      <c r="AL74">
        <v>16.968250000000001</v>
      </c>
      <c r="AM74">
        <v>0</v>
      </c>
      <c r="AN74">
        <v>0</v>
      </c>
      <c r="AO74">
        <v>0</v>
      </c>
      <c r="AP74">
        <v>0.2928366</v>
      </c>
      <c r="AQ74">
        <v>0</v>
      </c>
      <c r="AR74">
        <v>3.925824</v>
      </c>
      <c r="AS74">
        <v>3.7584888000000003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33.49203894468544</v>
      </c>
      <c r="BB74">
        <f t="shared" si="1"/>
        <v>827.4858378327508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164.94405867</v>
      </c>
      <c r="L75">
        <v>65.230330750000022</v>
      </c>
      <c r="M75">
        <v>0</v>
      </c>
      <c r="N75">
        <v>30</v>
      </c>
      <c r="O75">
        <v>25.189479190357062</v>
      </c>
      <c r="P75">
        <v>51.526912499999995</v>
      </c>
      <c r="Q75">
        <v>5.4045358000000006</v>
      </c>
      <c r="R75">
        <v>10.572241999999997</v>
      </c>
      <c r="S75">
        <v>6.5244979999999986</v>
      </c>
      <c r="T75">
        <v>0</v>
      </c>
      <c r="U75">
        <v>330.96230639999993</v>
      </c>
      <c r="V75">
        <v>4.1477499999999994</v>
      </c>
      <c r="W75">
        <v>11.783363482014385</v>
      </c>
      <c r="X75">
        <v>37.46260116906474</v>
      </c>
      <c r="Y75">
        <v>0</v>
      </c>
      <c r="Z75">
        <v>3.3293303999999999</v>
      </c>
      <c r="AA75">
        <v>10.70561232</v>
      </c>
      <c r="AB75">
        <v>6.69038032</v>
      </c>
      <c r="AC75">
        <v>4.9163427199999994</v>
      </c>
      <c r="AD75">
        <v>6.9616594319999976</v>
      </c>
      <c r="AE75">
        <v>12.556885224000002</v>
      </c>
      <c r="AF75">
        <v>0</v>
      </c>
      <c r="AG75">
        <v>0</v>
      </c>
      <c r="AH75">
        <v>29.706442999999989</v>
      </c>
      <c r="AI75">
        <v>4.2034459999999996</v>
      </c>
      <c r="AJ75">
        <v>0</v>
      </c>
      <c r="AK75">
        <v>13.214299999999998</v>
      </c>
      <c r="AL75">
        <v>16.968250000000001</v>
      </c>
      <c r="AM75">
        <v>0</v>
      </c>
      <c r="AN75">
        <v>0</v>
      </c>
      <c r="AO75">
        <v>0</v>
      </c>
      <c r="AP75">
        <v>0.2928366</v>
      </c>
      <c r="AQ75">
        <v>0</v>
      </c>
      <c r="AR75">
        <v>3.925824</v>
      </c>
      <c r="AS75">
        <v>3.7584888000000003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33.49203894468544</v>
      </c>
      <c r="BB75">
        <f t="shared" si="1"/>
        <v>827.4858378327508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164.94405867</v>
      </c>
      <c r="L76">
        <v>65.230330750000022</v>
      </c>
      <c r="M76">
        <v>0</v>
      </c>
      <c r="N76">
        <v>30</v>
      </c>
      <c r="O76">
        <v>25.189479190357062</v>
      </c>
      <c r="P76">
        <v>51.526912499999995</v>
      </c>
      <c r="Q76">
        <v>5.4045358000000006</v>
      </c>
      <c r="R76">
        <v>10.572241999999997</v>
      </c>
      <c r="S76">
        <v>6.5244979999999986</v>
      </c>
      <c r="T76">
        <v>0</v>
      </c>
      <c r="U76">
        <v>330.96230639999993</v>
      </c>
      <c r="V76">
        <v>4.1477499999999994</v>
      </c>
      <c r="W76">
        <v>11.783363482014385</v>
      </c>
      <c r="X76">
        <v>37.46260116906474</v>
      </c>
      <c r="Y76">
        <v>0</v>
      </c>
      <c r="Z76">
        <v>3.3293303999999999</v>
      </c>
      <c r="AA76">
        <v>10.70561232</v>
      </c>
      <c r="AB76">
        <v>6.69038032</v>
      </c>
      <c r="AC76">
        <v>4.9163427199999994</v>
      </c>
      <c r="AD76">
        <v>6.9616594319999976</v>
      </c>
      <c r="AE76">
        <v>7.1694039999999992</v>
      </c>
      <c r="AF76">
        <v>0</v>
      </c>
      <c r="AG76">
        <v>0</v>
      </c>
      <c r="AH76">
        <v>29.706442999999989</v>
      </c>
      <c r="AI76">
        <v>4.2034459999999996</v>
      </c>
      <c r="AJ76">
        <v>0</v>
      </c>
      <c r="AK76">
        <v>13.214299999999998</v>
      </c>
      <c r="AL76">
        <v>16.968250000000001</v>
      </c>
      <c r="AM76">
        <v>0</v>
      </c>
      <c r="AN76">
        <v>0</v>
      </c>
      <c r="AO76">
        <v>0</v>
      </c>
      <c r="AP76">
        <v>0.2928366</v>
      </c>
      <c r="AQ76">
        <v>0</v>
      </c>
      <c r="AR76">
        <v>3.925824</v>
      </c>
      <c r="AS76">
        <v>3.7584888000000003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33.282465830685439</v>
      </c>
      <c r="BB76">
        <f t="shared" si="1"/>
        <v>822.30792972275083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164.94405867</v>
      </c>
      <c r="L77">
        <v>65.230330750000022</v>
      </c>
      <c r="M77">
        <v>0</v>
      </c>
      <c r="N77">
        <v>30</v>
      </c>
      <c r="O77">
        <v>25.189479190357062</v>
      </c>
      <c r="P77">
        <v>51.526912499999995</v>
      </c>
      <c r="Q77">
        <v>5.4045358000000006</v>
      </c>
      <c r="R77">
        <v>10.572241999999997</v>
      </c>
      <c r="S77">
        <v>6.5244979999999986</v>
      </c>
      <c r="T77">
        <v>0</v>
      </c>
      <c r="U77">
        <v>330.96230639999993</v>
      </c>
      <c r="V77">
        <v>4.1477499999999994</v>
      </c>
      <c r="W77">
        <v>11.783363482014385</v>
      </c>
      <c r="X77">
        <v>37.46260116906474</v>
      </c>
      <c r="Y77">
        <v>0</v>
      </c>
      <c r="Z77">
        <v>3.3293303999999999</v>
      </c>
      <c r="AA77">
        <v>10.70561232</v>
      </c>
      <c r="AB77">
        <v>6.69038032</v>
      </c>
      <c r="AC77">
        <v>4.9163427199999994</v>
      </c>
      <c r="AD77">
        <v>6.9616594319999976</v>
      </c>
      <c r="AE77">
        <v>7.1694039999999992</v>
      </c>
      <c r="AF77">
        <v>0</v>
      </c>
      <c r="AG77">
        <v>0</v>
      </c>
      <c r="AH77">
        <v>29.706442999999989</v>
      </c>
      <c r="AI77">
        <v>4.2034459999999996</v>
      </c>
      <c r="AJ77">
        <v>0</v>
      </c>
      <c r="AK77">
        <v>13.214299999999998</v>
      </c>
      <c r="AL77">
        <v>5.9020000000000019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3.925824</v>
      </c>
      <c r="AS77">
        <v>3.7584888000000003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32.851988578706091</v>
      </c>
      <c r="BB77">
        <f t="shared" si="1"/>
        <v>811.67215697473011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164.94405867</v>
      </c>
      <c r="L78">
        <v>65.230330750000022</v>
      </c>
      <c r="M78">
        <v>0</v>
      </c>
      <c r="N78">
        <v>30</v>
      </c>
      <c r="O78">
        <v>25.189479190357062</v>
      </c>
      <c r="P78">
        <v>51.526912499999995</v>
      </c>
      <c r="Q78">
        <v>5.4045358000000006</v>
      </c>
      <c r="R78">
        <v>10.572241999999997</v>
      </c>
      <c r="S78">
        <v>6.5244979999999986</v>
      </c>
      <c r="T78">
        <v>0</v>
      </c>
      <c r="U78">
        <v>330.96230639999993</v>
      </c>
      <c r="V78">
        <v>4.1477499999999994</v>
      </c>
      <c r="W78">
        <v>11.783363482014385</v>
      </c>
      <c r="X78">
        <v>37.46260116906474</v>
      </c>
      <c r="Y78">
        <v>0</v>
      </c>
      <c r="Z78">
        <v>3.3293303999999999</v>
      </c>
      <c r="AA78">
        <v>10.70561232</v>
      </c>
      <c r="AB78">
        <v>6.69038032</v>
      </c>
      <c r="AC78">
        <v>4.9163427199999994</v>
      </c>
      <c r="AD78">
        <v>6.9616594319999976</v>
      </c>
      <c r="AE78">
        <v>3.5847019999999992</v>
      </c>
      <c r="AF78">
        <v>0</v>
      </c>
      <c r="AG78">
        <v>0</v>
      </c>
      <c r="AH78">
        <v>23.7651544</v>
      </c>
      <c r="AI78">
        <v>4.2034459999999996</v>
      </c>
      <c r="AJ78">
        <v>0</v>
      </c>
      <c r="AK78">
        <v>13.214299999999998</v>
      </c>
      <c r="AL78">
        <v>2.6559000000000013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3.925824</v>
      </c>
      <c r="AS78">
        <v>3.7584888000000003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32.355154383914375</v>
      </c>
      <c r="BB78">
        <f t="shared" si="1"/>
        <v>799.39690056952179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164.94405867</v>
      </c>
      <c r="L79">
        <v>65.230330750000022</v>
      </c>
      <c r="M79">
        <v>0</v>
      </c>
      <c r="N79">
        <v>30</v>
      </c>
      <c r="O79">
        <v>25.189479190357062</v>
      </c>
      <c r="P79">
        <v>51.526912499999995</v>
      </c>
      <c r="Q79">
        <v>5.4045358000000006</v>
      </c>
      <c r="R79">
        <v>10.572241999999997</v>
      </c>
      <c r="S79">
        <v>6.5244979999999986</v>
      </c>
      <c r="T79">
        <v>0</v>
      </c>
      <c r="U79">
        <v>330.96230639999993</v>
      </c>
      <c r="V79">
        <v>4.1477499999999994</v>
      </c>
      <c r="W79">
        <v>11.783363482014385</v>
      </c>
      <c r="X79">
        <v>37.46260116906474</v>
      </c>
      <c r="Y79">
        <v>0</v>
      </c>
      <c r="Z79">
        <v>3.3293303999999999</v>
      </c>
      <c r="AA79">
        <v>10.70561232</v>
      </c>
      <c r="AB79">
        <v>6.69038032</v>
      </c>
      <c r="AC79">
        <v>4.9163427199999994</v>
      </c>
      <c r="AD79">
        <v>4.6411062879999996</v>
      </c>
      <c r="AE79">
        <v>3.5847019999999992</v>
      </c>
      <c r="AF79">
        <v>0</v>
      </c>
      <c r="AG79">
        <v>0</v>
      </c>
      <c r="AH79">
        <v>23.7651544</v>
      </c>
      <c r="AI79">
        <v>0.64668399999999993</v>
      </c>
      <c r="AJ79">
        <v>0</v>
      </c>
      <c r="AK79">
        <v>13.214299999999998</v>
      </c>
      <c r="AL79">
        <v>2.6559000000000013</v>
      </c>
      <c r="AM79">
        <v>0</v>
      </c>
      <c r="AN79">
        <v>0</v>
      </c>
      <c r="AO79">
        <v>0</v>
      </c>
      <c r="AP79">
        <v>1.4316456</v>
      </c>
      <c r="AQ79">
        <v>0</v>
      </c>
      <c r="AR79">
        <v>3.3649919999999995</v>
      </c>
      <c r="AS79">
        <v>3.7584888000000003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32.149010269914378</v>
      </c>
      <c r="BB79">
        <f t="shared" si="1"/>
        <v>794.30370653952184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164.94405867</v>
      </c>
      <c r="L80">
        <v>65.230330750000022</v>
      </c>
      <c r="M80">
        <v>0</v>
      </c>
      <c r="N80">
        <v>30</v>
      </c>
      <c r="O80">
        <v>25.189479190357062</v>
      </c>
      <c r="P80">
        <v>51.526912499999995</v>
      </c>
      <c r="Q80">
        <v>5.4045358000000006</v>
      </c>
      <c r="R80">
        <v>10.572241999999997</v>
      </c>
      <c r="S80">
        <v>6.5244979999999986</v>
      </c>
      <c r="T80">
        <v>0</v>
      </c>
      <c r="U80">
        <v>330.96230639999993</v>
      </c>
      <c r="V80">
        <v>4.1477499999999994</v>
      </c>
      <c r="W80">
        <v>11.783363482014385</v>
      </c>
      <c r="X80">
        <v>37.46260116906474</v>
      </c>
      <c r="Y80">
        <v>0</v>
      </c>
      <c r="Z80">
        <v>3.3293303999999999</v>
      </c>
      <c r="AA80">
        <v>10.70561232</v>
      </c>
      <c r="AB80">
        <v>6.69038032</v>
      </c>
      <c r="AC80">
        <v>3.1050585599999998</v>
      </c>
      <c r="AD80">
        <v>4.6411062879999996</v>
      </c>
      <c r="AE80">
        <v>0.9776459999999999</v>
      </c>
      <c r="AF80">
        <v>0</v>
      </c>
      <c r="AG80">
        <v>0</v>
      </c>
      <c r="AH80">
        <v>17.8238658</v>
      </c>
      <c r="AI80">
        <v>0</v>
      </c>
      <c r="AJ80">
        <v>0</v>
      </c>
      <c r="AK80">
        <v>13.214299999999998</v>
      </c>
      <c r="AL80">
        <v>2.6559000000000013</v>
      </c>
      <c r="AM80">
        <v>0</v>
      </c>
      <c r="AN80">
        <v>0</v>
      </c>
      <c r="AO80">
        <v>0</v>
      </c>
      <c r="AP80">
        <v>1.4316456</v>
      </c>
      <c r="AQ80">
        <v>0</v>
      </c>
      <c r="AR80">
        <v>3.3649919999999995</v>
      </c>
      <c r="AS80">
        <v>3.7584888000000003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31.720864567914376</v>
      </c>
      <c r="BB80">
        <f t="shared" si="1"/>
        <v>783.72553948152176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164.94405867</v>
      </c>
      <c r="L81">
        <v>65.230330750000022</v>
      </c>
      <c r="M81">
        <v>0</v>
      </c>
      <c r="N81">
        <v>30</v>
      </c>
      <c r="O81">
        <v>25.189479190357062</v>
      </c>
      <c r="P81">
        <v>51.526912499999995</v>
      </c>
      <c r="Q81">
        <v>5.4045358000000006</v>
      </c>
      <c r="R81">
        <v>10.572241999999997</v>
      </c>
      <c r="S81">
        <v>6.5244979999999986</v>
      </c>
      <c r="T81">
        <v>0</v>
      </c>
      <c r="U81">
        <v>330.96230639999993</v>
      </c>
      <c r="V81">
        <v>4.1477499999999994</v>
      </c>
      <c r="W81">
        <v>11.783363482014385</v>
      </c>
      <c r="X81">
        <v>37.46260116906474</v>
      </c>
      <c r="Y81">
        <v>0</v>
      </c>
      <c r="Z81">
        <v>3.3293303999999999</v>
      </c>
      <c r="AA81">
        <v>7.1370748800000001</v>
      </c>
      <c r="AB81">
        <v>3.3384185199999998</v>
      </c>
      <c r="AC81">
        <v>2.4581713599999997</v>
      </c>
      <c r="AD81">
        <v>2.3205531439999998</v>
      </c>
      <c r="AE81">
        <v>0.9776459999999999</v>
      </c>
      <c r="AF81">
        <v>0</v>
      </c>
      <c r="AG81">
        <v>0</v>
      </c>
      <c r="AH81">
        <v>11.8825772</v>
      </c>
      <c r="AI81">
        <v>0</v>
      </c>
      <c r="AJ81">
        <v>0</v>
      </c>
      <c r="AK81">
        <v>13.214299999999998</v>
      </c>
      <c r="AL81">
        <v>2.6559000000000013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3.3649919999999995</v>
      </c>
      <c r="AS81">
        <v>3.7584888000000003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31.060807975914368</v>
      </c>
      <c r="BB81">
        <f t="shared" si="1"/>
        <v>767.41755888952184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164.94405867</v>
      </c>
      <c r="L82">
        <v>65.230330750000022</v>
      </c>
      <c r="M82">
        <v>0</v>
      </c>
      <c r="N82">
        <v>30</v>
      </c>
      <c r="O82">
        <v>25.189479190357062</v>
      </c>
      <c r="P82">
        <v>51.526912499999995</v>
      </c>
      <c r="Q82">
        <v>5.4045358000000006</v>
      </c>
      <c r="R82">
        <v>10.572241999999997</v>
      </c>
      <c r="S82">
        <v>6.5244979999999986</v>
      </c>
      <c r="T82">
        <v>0</v>
      </c>
      <c r="U82">
        <v>330.96230639999993</v>
      </c>
      <c r="V82">
        <v>4.1477499999999994</v>
      </c>
      <c r="W82">
        <v>11.783363482014385</v>
      </c>
      <c r="X82">
        <v>37.46260116906474</v>
      </c>
      <c r="Y82">
        <v>0</v>
      </c>
      <c r="Z82">
        <v>1.6646652</v>
      </c>
      <c r="AA82">
        <v>7.1370748800000001</v>
      </c>
      <c r="AB82">
        <v>1.5913354</v>
      </c>
      <c r="AC82">
        <v>2.4581713599999997</v>
      </c>
      <c r="AD82">
        <v>2.3205531439999998</v>
      </c>
      <c r="AE82">
        <v>0.9776459999999999</v>
      </c>
      <c r="AF82">
        <v>0</v>
      </c>
      <c r="AG82">
        <v>0</v>
      </c>
      <c r="AH82">
        <v>5.9412886</v>
      </c>
      <c r="AI82">
        <v>0</v>
      </c>
      <c r="AJ82">
        <v>0</v>
      </c>
      <c r="AK82">
        <v>13.214299999999998</v>
      </c>
      <c r="AL82">
        <v>2.6559000000000013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3.3649919999999995</v>
      </c>
      <c r="AS82">
        <v>3.7584888000000003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30.696974819914367</v>
      </c>
      <c r="BB82">
        <f t="shared" si="1"/>
        <v>758.42835512552188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164.94405867</v>
      </c>
      <c r="L83">
        <v>65.230330750000022</v>
      </c>
      <c r="M83">
        <v>0</v>
      </c>
      <c r="N83">
        <v>30</v>
      </c>
      <c r="O83">
        <v>25.189479190357062</v>
      </c>
      <c r="P83">
        <v>51.526912499999995</v>
      </c>
      <c r="Q83">
        <v>5.4045358000000006</v>
      </c>
      <c r="R83">
        <v>10.572241999999997</v>
      </c>
      <c r="S83">
        <v>6.5244979999999986</v>
      </c>
      <c r="T83">
        <v>0</v>
      </c>
      <c r="U83">
        <v>330.96230639999993</v>
      </c>
      <c r="V83">
        <v>4.1477499999999994</v>
      </c>
      <c r="W83">
        <v>11.783363482014385</v>
      </c>
      <c r="X83">
        <v>37.46260116906474</v>
      </c>
      <c r="Y83">
        <v>0</v>
      </c>
      <c r="Z83">
        <v>1.6646652</v>
      </c>
      <c r="AA83">
        <v>3.5685374400000001</v>
      </c>
      <c r="AB83">
        <v>0</v>
      </c>
      <c r="AC83">
        <v>0</v>
      </c>
      <c r="AD83">
        <v>0</v>
      </c>
      <c r="AE83">
        <v>0.9776459999999999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13.214299999999998</v>
      </c>
      <c r="AL83">
        <v>2.6559000000000013</v>
      </c>
      <c r="AM83">
        <v>0</v>
      </c>
      <c r="AN83">
        <v>0</v>
      </c>
      <c r="AO83">
        <v>0</v>
      </c>
      <c r="AP83">
        <v>0.45552359999999997</v>
      </c>
      <c r="AQ83">
        <v>0</v>
      </c>
      <c r="AR83">
        <v>3.3649919999999995</v>
      </c>
      <c r="AS83">
        <v>3.7584888000000003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30.085575737914368</v>
      </c>
      <c r="BB83">
        <f t="shared" si="1"/>
        <v>743.32255526352174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164.94405867</v>
      </c>
      <c r="L84">
        <v>65.230330750000022</v>
      </c>
      <c r="M84">
        <v>0</v>
      </c>
      <c r="N84">
        <v>30</v>
      </c>
      <c r="O84">
        <v>25.189479190357062</v>
      </c>
      <c r="P84">
        <v>51.526912499999995</v>
      </c>
      <c r="Q84">
        <v>5.4045358000000006</v>
      </c>
      <c r="R84">
        <v>10.572241999999997</v>
      </c>
      <c r="S84">
        <v>6.5244979999999986</v>
      </c>
      <c r="T84">
        <v>0</v>
      </c>
      <c r="U84">
        <v>330.96230639999993</v>
      </c>
      <c r="V84">
        <v>4.1477499999999994</v>
      </c>
      <c r="W84">
        <v>11.783363482014385</v>
      </c>
      <c r="X84">
        <v>37.46260116906474</v>
      </c>
      <c r="Y84">
        <v>0</v>
      </c>
      <c r="Z84">
        <v>1.6646652</v>
      </c>
      <c r="AA84">
        <v>0</v>
      </c>
      <c r="AB84">
        <v>0</v>
      </c>
      <c r="AC84">
        <v>0</v>
      </c>
      <c r="AD84">
        <v>0</v>
      </c>
      <c r="AE84">
        <v>0.9776459999999999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13.214299999999998</v>
      </c>
      <c r="AL84">
        <v>2.6559000000000013</v>
      </c>
      <c r="AM84">
        <v>0</v>
      </c>
      <c r="AN84">
        <v>0</v>
      </c>
      <c r="AO84">
        <v>0</v>
      </c>
      <c r="AP84">
        <v>0.45552359999999997</v>
      </c>
      <c r="AQ84">
        <v>0</v>
      </c>
      <c r="AR84">
        <v>3.3649919999999995</v>
      </c>
      <c r="AS84">
        <v>3.7584888000000003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29.946759657914367</v>
      </c>
      <c r="BB84">
        <f t="shared" si="1"/>
        <v>739.8928339035217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164.94405867</v>
      </c>
      <c r="L85">
        <v>65.230330750000022</v>
      </c>
      <c r="M85">
        <v>0</v>
      </c>
      <c r="N85">
        <v>30</v>
      </c>
      <c r="O85">
        <v>25.189479190357062</v>
      </c>
      <c r="P85">
        <v>51.526912499999995</v>
      </c>
      <c r="Q85">
        <v>5.4045358000000006</v>
      </c>
      <c r="R85">
        <v>10.572241999999997</v>
      </c>
      <c r="S85">
        <v>6.5244979999999986</v>
      </c>
      <c r="T85">
        <v>0</v>
      </c>
      <c r="U85">
        <v>330.96230639999993</v>
      </c>
      <c r="V85">
        <v>4.1477499999999994</v>
      </c>
      <c r="W85">
        <v>11.407233093525177</v>
      </c>
      <c r="X85">
        <v>37.46260116906474</v>
      </c>
      <c r="Y85">
        <v>0</v>
      </c>
      <c r="Z85">
        <v>1.6646652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13.214299999999998</v>
      </c>
      <c r="AL85">
        <v>2.6559000000000013</v>
      </c>
      <c r="AM85">
        <v>0</v>
      </c>
      <c r="AN85">
        <v>0</v>
      </c>
      <c r="AO85">
        <v>0</v>
      </c>
      <c r="AP85">
        <v>0.45552359999999997</v>
      </c>
      <c r="AQ85">
        <v>0</v>
      </c>
      <c r="AR85">
        <v>3.3649919999999995</v>
      </c>
      <c r="AS85">
        <v>3.7584888000000003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29.932128188849617</v>
      </c>
      <c r="BB85">
        <f t="shared" si="1"/>
        <v>739.53133498409738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164.94405867</v>
      </c>
      <c r="L86">
        <v>65.230330750000022</v>
      </c>
      <c r="M86">
        <v>0</v>
      </c>
      <c r="N86">
        <v>30</v>
      </c>
      <c r="O86">
        <v>25.189479190357062</v>
      </c>
      <c r="P86">
        <v>51.526912499999995</v>
      </c>
      <c r="Q86">
        <v>5.4045358000000006</v>
      </c>
      <c r="R86">
        <v>10.572241999999997</v>
      </c>
      <c r="S86">
        <v>6.5244979999999986</v>
      </c>
      <c r="T86">
        <v>0</v>
      </c>
      <c r="U86">
        <v>330.96230639999993</v>
      </c>
      <c r="V86">
        <v>4.1477499999999994</v>
      </c>
      <c r="W86">
        <v>11.407233093525177</v>
      </c>
      <c r="X86">
        <v>37.46260116906474</v>
      </c>
      <c r="Y86">
        <v>0</v>
      </c>
      <c r="Z86">
        <v>1.6646652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13.214299999999998</v>
      </c>
      <c r="AL86">
        <v>2.6559000000000013</v>
      </c>
      <c r="AM86">
        <v>0</v>
      </c>
      <c r="AN86">
        <v>0</v>
      </c>
      <c r="AO86">
        <v>0</v>
      </c>
      <c r="AP86">
        <v>0.52059839999999991</v>
      </c>
      <c r="AQ86">
        <v>0</v>
      </c>
      <c r="AR86">
        <v>3.3649919999999995</v>
      </c>
      <c r="AS86">
        <v>3.7584888000000003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29.93465955284962</v>
      </c>
      <c r="BB86">
        <f t="shared" si="1"/>
        <v>739.59387842009733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163.16370000000001</v>
      </c>
      <c r="L87">
        <v>65.230330750000022</v>
      </c>
      <c r="M87">
        <v>0</v>
      </c>
      <c r="N87">
        <v>30</v>
      </c>
      <c r="O87">
        <v>25.189479190357062</v>
      </c>
      <c r="P87">
        <v>51.526912499999995</v>
      </c>
      <c r="Q87">
        <v>5.4045358000000006</v>
      </c>
      <c r="R87">
        <v>10.572241999999997</v>
      </c>
      <c r="S87">
        <v>6.5244979999999986</v>
      </c>
      <c r="T87">
        <v>0</v>
      </c>
      <c r="U87">
        <v>330.96230639999993</v>
      </c>
      <c r="V87">
        <v>4.1477499999999994</v>
      </c>
      <c r="W87">
        <v>11.407233093525177</v>
      </c>
      <c r="X87">
        <v>37.46260116906474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13.214299999999998</v>
      </c>
      <c r="AL87">
        <v>2.6559000000000013</v>
      </c>
      <c r="AM87">
        <v>0</v>
      </c>
      <c r="AN87">
        <v>0</v>
      </c>
      <c r="AO87">
        <v>0</v>
      </c>
      <c r="AP87">
        <v>0.52059839999999991</v>
      </c>
      <c r="AQ87">
        <v>0</v>
      </c>
      <c r="AR87">
        <v>3.3649919999999995</v>
      </c>
      <c r="AS87">
        <v>3.7584888000000003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29.865403651049586</v>
      </c>
      <c r="BB87">
        <f t="shared" si="1"/>
        <v>737.88277565189742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163.16370000000001</v>
      </c>
      <c r="L88">
        <v>47.706893406926412</v>
      </c>
      <c r="M88">
        <v>0</v>
      </c>
      <c r="N88">
        <v>30</v>
      </c>
      <c r="O88">
        <v>25.189479190357062</v>
      </c>
      <c r="P88">
        <v>51.526912499999995</v>
      </c>
      <c r="Q88">
        <v>3.6635181999999991</v>
      </c>
      <c r="R88">
        <v>7.1520557999999985</v>
      </c>
      <c r="S88">
        <v>4.5848269999999998</v>
      </c>
      <c r="T88">
        <v>0</v>
      </c>
      <c r="U88">
        <v>330.96230639999993</v>
      </c>
      <c r="V88">
        <v>3.9273408633093521</v>
      </c>
      <c r="W88">
        <v>11.407233093525177</v>
      </c>
      <c r="X88">
        <v>37.46260116906474</v>
      </c>
      <c r="Y88">
        <v>0</v>
      </c>
      <c r="Z88">
        <v>1.6646652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13.214299999999998</v>
      </c>
      <c r="AL88">
        <v>2.6559000000000013</v>
      </c>
      <c r="AM88">
        <v>0</v>
      </c>
      <c r="AN88">
        <v>0</v>
      </c>
      <c r="AO88">
        <v>0</v>
      </c>
      <c r="AP88">
        <v>0.52059839999999991</v>
      </c>
      <c r="AQ88">
        <v>0</v>
      </c>
      <c r="AR88">
        <v>3.3649919999999995</v>
      </c>
      <c r="AS88">
        <v>3.7584888000000003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28.898943888680858</v>
      </c>
      <c r="BB88">
        <f t="shared" si="1"/>
        <v>714.00451413450196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153.55169999999998</v>
      </c>
      <c r="L89">
        <v>43.71209398412698</v>
      </c>
      <c r="M89">
        <v>0</v>
      </c>
      <c r="N89">
        <v>30</v>
      </c>
      <c r="O89">
        <v>25.189479190357062</v>
      </c>
      <c r="P89">
        <v>51.526912499999995</v>
      </c>
      <c r="Q89">
        <v>4.8558957999999999</v>
      </c>
      <c r="R89">
        <v>9.4394019999999994</v>
      </c>
      <c r="S89">
        <v>5.8793379999999997</v>
      </c>
      <c r="T89">
        <v>0</v>
      </c>
      <c r="U89">
        <v>314.95832639999998</v>
      </c>
      <c r="V89">
        <v>3.9273408633093521</v>
      </c>
      <c r="W89">
        <v>11.407233093525177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13.214299999999998</v>
      </c>
      <c r="AL89">
        <v>2.6559000000000013</v>
      </c>
      <c r="AM89">
        <v>0</v>
      </c>
      <c r="AN89">
        <v>0</v>
      </c>
      <c r="AO89">
        <v>0</v>
      </c>
      <c r="AP89">
        <v>0.35791139999999999</v>
      </c>
      <c r="AQ89">
        <v>0</v>
      </c>
      <c r="AR89">
        <v>3.3649919999999995</v>
      </c>
      <c r="AS89">
        <v>2.5626059999999997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27.815198733134018</v>
      </c>
      <c r="BB89">
        <f t="shared" si="1"/>
        <v>687.2284796672493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153.55169999999998</v>
      </c>
      <c r="L90">
        <v>43.71209398412698</v>
      </c>
      <c r="M90">
        <v>0</v>
      </c>
      <c r="N90">
        <v>30</v>
      </c>
      <c r="O90">
        <v>25.189479190357062</v>
      </c>
      <c r="P90">
        <v>51.526912499999995</v>
      </c>
      <c r="Q90">
        <v>3.8216740939999991</v>
      </c>
      <c r="R90">
        <v>7.914055799999999</v>
      </c>
      <c r="S90">
        <v>4.5848269999999998</v>
      </c>
      <c r="T90">
        <v>0</v>
      </c>
      <c r="U90">
        <v>298.95434639999996</v>
      </c>
      <c r="V90">
        <v>3.9273408633093521</v>
      </c>
      <c r="W90">
        <v>11.407233093525177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13.214299999999998</v>
      </c>
      <c r="AL90">
        <v>2.6559000000000013</v>
      </c>
      <c r="AM90">
        <v>0</v>
      </c>
      <c r="AN90">
        <v>0</v>
      </c>
      <c r="AO90">
        <v>0</v>
      </c>
      <c r="AP90">
        <v>0.42298620000000003</v>
      </c>
      <c r="AQ90">
        <v>0</v>
      </c>
      <c r="AR90">
        <v>3.3649919999999995</v>
      </c>
      <c r="AS90">
        <v>2.5626059999999997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27.04525152113397</v>
      </c>
      <c r="BB90">
        <f t="shared" si="1"/>
        <v>668.20544277324927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153.55169999999998</v>
      </c>
      <c r="L91">
        <v>43.71209398412698</v>
      </c>
      <c r="M91">
        <v>0</v>
      </c>
      <c r="N91">
        <v>30</v>
      </c>
      <c r="O91">
        <v>25.189479190357062</v>
      </c>
      <c r="P91">
        <v>51.526912499999995</v>
      </c>
      <c r="Q91">
        <v>3.6635181999999991</v>
      </c>
      <c r="R91">
        <v>7.4060557999999999</v>
      </c>
      <c r="S91">
        <v>4.5848269999999998</v>
      </c>
      <c r="T91">
        <v>0</v>
      </c>
      <c r="U91">
        <v>275.80192199999999</v>
      </c>
      <c r="V91">
        <v>3.9273408633093521</v>
      </c>
      <c r="W91">
        <v>11.407233093525177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13.214299999999998</v>
      </c>
      <c r="AL91">
        <v>2.6559000000000013</v>
      </c>
      <c r="AM91">
        <v>0</v>
      </c>
      <c r="AN91">
        <v>0</v>
      </c>
      <c r="AO91">
        <v>0</v>
      </c>
      <c r="AP91">
        <v>0.42298620000000003</v>
      </c>
      <c r="AQ91">
        <v>0</v>
      </c>
      <c r="AR91">
        <v>3.3649919999999995</v>
      </c>
      <c r="AS91">
        <v>2.5626059999999997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26.118709019133995</v>
      </c>
      <c r="BB91">
        <f t="shared" si="1"/>
        <v>645.31340498124928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153.55169999999998</v>
      </c>
      <c r="L92">
        <v>43.71209398412698</v>
      </c>
      <c r="M92">
        <v>0</v>
      </c>
      <c r="N92">
        <v>30</v>
      </c>
      <c r="O92">
        <v>25.189479190357062</v>
      </c>
      <c r="P92">
        <v>51.526912499999995</v>
      </c>
      <c r="Q92">
        <v>3.6635181999999991</v>
      </c>
      <c r="R92">
        <v>7.4060557999999999</v>
      </c>
      <c r="S92">
        <v>4.5848269999999998</v>
      </c>
      <c r="T92">
        <v>0</v>
      </c>
      <c r="U92">
        <v>275.80192199999999</v>
      </c>
      <c r="V92">
        <v>2.312175395683453</v>
      </c>
      <c r="W92">
        <v>9.1842219424460403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13.214299999999998</v>
      </c>
      <c r="AL92">
        <v>2.6559000000000013</v>
      </c>
      <c r="AM92">
        <v>0</v>
      </c>
      <c r="AN92">
        <v>0</v>
      </c>
      <c r="AO92">
        <v>0</v>
      </c>
      <c r="AP92">
        <v>0.42298620000000003</v>
      </c>
      <c r="AQ92">
        <v>0</v>
      </c>
      <c r="AR92">
        <v>3.3649919999999995</v>
      </c>
      <c r="AS92">
        <v>2.5626059999999997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25.969403986759897</v>
      </c>
      <c r="BB92">
        <f t="shared" si="1"/>
        <v>641.62453339491833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163.17167795999998</v>
      </c>
      <c r="L93">
        <v>38.30713036507936</v>
      </c>
      <c r="M93">
        <v>0</v>
      </c>
      <c r="N93">
        <v>30</v>
      </c>
      <c r="O93">
        <v>25.189479190357062</v>
      </c>
      <c r="P93">
        <v>51.526912499999995</v>
      </c>
      <c r="Q93">
        <v>3.6635181999999991</v>
      </c>
      <c r="R93">
        <v>7.4060557999999999</v>
      </c>
      <c r="S93">
        <v>4.5848269999999998</v>
      </c>
      <c r="T93">
        <v>0</v>
      </c>
      <c r="U93">
        <v>275.80192199999999</v>
      </c>
      <c r="V93">
        <v>2.312175395683453</v>
      </c>
      <c r="W93">
        <v>9.1842219424460403</v>
      </c>
      <c r="X93">
        <v>37.46260116906474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13.214299999999998</v>
      </c>
      <c r="AL93">
        <v>2.6559000000000013</v>
      </c>
      <c r="AM93">
        <v>0</v>
      </c>
      <c r="AN93">
        <v>0</v>
      </c>
      <c r="AO93">
        <v>0</v>
      </c>
      <c r="AP93">
        <v>0.42298620000000003</v>
      </c>
      <c r="AQ93">
        <v>0</v>
      </c>
      <c r="AR93">
        <v>3.3649919999999995</v>
      </c>
      <c r="AS93">
        <v>2.5626059999999997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26.133367929278943</v>
      </c>
      <c r="BB93">
        <f t="shared" si="1"/>
        <v>645.67558379335162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147.78450000000001</v>
      </c>
      <c r="L94">
        <v>32.726395571428576</v>
      </c>
      <c r="M94">
        <v>0</v>
      </c>
      <c r="N94">
        <v>30</v>
      </c>
      <c r="O94">
        <v>25.189479190357062</v>
      </c>
      <c r="P94">
        <v>51.526912499999995</v>
      </c>
      <c r="Q94">
        <v>3.6635181999999991</v>
      </c>
      <c r="R94">
        <v>7.4060557999999999</v>
      </c>
      <c r="S94">
        <v>4.5848269999999998</v>
      </c>
      <c r="T94">
        <v>0</v>
      </c>
      <c r="U94">
        <v>275.80192199999999</v>
      </c>
      <c r="V94">
        <v>2.312175395683453</v>
      </c>
      <c r="W94">
        <v>9.1842219424460403</v>
      </c>
      <c r="X94">
        <v>37.46260116906474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13.214299999999998</v>
      </c>
      <c r="AL94">
        <v>2.6559000000000013</v>
      </c>
      <c r="AM94">
        <v>0</v>
      </c>
      <c r="AN94">
        <v>0</v>
      </c>
      <c r="AO94">
        <v>0</v>
      </c>
      <c r="AP94">
        <v>0.42298620000000003</v>
      </c>
      <c r="AQ94">
        <v>0</v>
      </c>
      <c r="AR94">
        <v>3.3649919999999995</v>
      </c>
      <c r="AS94">
        <v>2.5626059999999997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25.317716238505948</v>
      </c>
      <c r="BB94">
        <f t="shared" si="1"/>
        <v>625.52332273047386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131.9247</v>
      </c>
      <c r="L95">
        <v>32.726395571428576</v>
      </c>
      <c r="M95">
        <v>0</v>
      </c>
      <c r="N95">
        <v>30</v>
      </c>
      <c r="O95">
        <v>25.189479190357062</v>
      </c>
      <c r="P95">
        <v>51.526912499999995</v>
      </c>
      <c r="Q95">
        <v>3.6635181999999991</v>
      </c>
      <c r="R95">
        <v>7.4060557999999999</v>
      </c>
      <c r="S95">
        <v>4.5848269999999998</v>
      </c>
      <c r="T95">
        <v>0</v>
      </c>
      <c r="U95">
        <v>275.80192199999999</v>
      </c>
      <c r="V95">
        <v>2.312175395683453</v>
      </c>
      <c r="W95">
        <v>9.1842219424460403</v>
      </c>
      <c r="X95">
        <v>37.46260116906474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13.214299999999998</v>
      </c>
      <c r="AL95">
        <v>2.6559000000000013</v>
      </c>
      <c r="AM95">
        <v>0</v>
      </c>
      <c r="AN95">
        <v>0</v>
      </c>
      <c r="AO95">
        <v>0</v>
      </c>
      <c r="AP95">
        <v>0.42298620000000003</v>
      </c>
      <c r="AQ95">
        <v>0</v>
      </c>
      <c r="AR95">
        <v>5.0474879999999986</v>
      </c>
      <c r="AS95">
        <v>2.5626059999999997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24.766219214505959</v>
      </c>
      <c r="BB95">
        <f t="shared" si="1"/>
        <v>611.89751575447383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115.58430000000003</v>
      </c>
      <c r="L96">
        <v>32.726395571428576</v>
      </c>
      <c r="M96">
        <v>0</v>
      </c>
      <c r="N96">
        <v>30</v>
      </c>
      <c r="O96">
        <v>25.189479190357062</v>
      </c>
      <c r="P96">
        <v>51.526912499999995</v>
      </c>
      <c r="Q96">
        <v>3.6635181999999991</v>
      </c>
      <c r="R96">
        <v>7.4060557999999999</v>
      </c>
      <c r="S96">
        <v>4.5848269999999998</v>
      </c>
      <c r="T96">
        <v>0</v>
      </c>
      <c r="U96">
        <v>275.80192199999999</v>
      </c>
      <c r="V96">
        <v>2.312175395683453</v>
      </c>
      <c r="W96">
        <v>9.1842219424460403</v>
      </c>
      <c r="X96">
        <v>37.46260116906474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13.214299999999998</v>
      </c>
      <c r="AL96">
        <v>2.6559000000000013</v>
      </c>
      <c r="AM96">
        <v>0</v>
      </c>
      <c r="AN96">
        <v>0</v>
      </c>
      <c r="AO96">
        <v>0</v>
      </c>
      <c r="AP96">
        <v>0.42298620000000003</v>
      </c>
      <c r="AQ96">
        <v>0</v>
      </c>
      <c r="AR96">
        <v>5.0474879999999986</v>
      </c>
      <c r="AS96">
        <v>2.5626059999999997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24.130577654505977</v>
      </c>
      <c r="BB96">
        <f t="shared" si="1"/>
        <v>596.19275731447385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100.2051</v>
      </c>
      <c r="L97">
        <v>32.726395571428576</v>
      </c>
      <c r="M97">
        <v>0</v>
      </c>
      <c r="N97">
        <v>30</v>
      </c>
      <c r="O97">
        <v>25.189479190357062</v>
      </c>
      <c r="P97">
        <v>51.526912499999995</v>
      </c>
      <c r="Q97">
        <v>3.6635181999999991</v>
      </c>
      <c r="R97">
        <v>5.0366188319999994</v>
      </c>
      <c r="S97">
        <v>4.5848269999999998</v>
      </c>
      <c r="T97">
        <v>0</v>
      </c>
      <c r="U97">
        <v>275.80192199999999</v>
      </c>
      <c r="V97">
        <v>2.312175395683453</v>
      </c>
      <c r="W97">
        <v>9.1842219424460403</v>
      </c>
      <c r="X97">
        <v>31.048991151079132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13.214299999999998</v>
      </c>
      <c r="AL97">
        <v>2.6559000000000013</v>
      </c>
      <c r="AM97">
        <v>0</v>
      </c>
      <c r="AN97">
        <v>0</v>
      </c>
      <c r="AO97">
        <v>0</v>
      </c>
      <c r="AP97">
        <v>0.42298620000000003</v>
      </c>
      <c r="AQ97">
        <v>0</v>
      </c>
      <c r="AR97">
        <v>4.2062399999999993</v>
      </c>
      <c r="AS97">
        <v>2.5626059999999997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23.157941430649842</v>
      </c>
      <c r="BB97">
        <f t="shared" si="1"/>
        <v>572.16189855234416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100.2051</v>
      </c>
      <c r="L98">
        <v>32.726395571428576</v>
      </c>
      <c r="M98">
        <v>0</v>
      </c>
      <c r="N98">
        <v>30</v>
      </c>
      <c r="O98">
        <v>25.189479190357062</v>
      </c>
      <c r="P98">
        <v>51.526912499999995</v>
      </c>
      <c r="Q98">
        <v>2.9484510499999996</v>
      </c>
      <c r="R98">
        <v>5.0366188319999994</v>
      </c>
      <c r="S98">
        <v>4.5848269999999998</v>
      </c>
      <c r="T98">
        <v>0</v>
      </c>
      <c r="U98">
        <v>275.80192199999999</v>
      </c>
      <c r="V98">
        <v>2.312175395683453</v>
      </c>
      <c r="W98">
        <v>9.1842219424460403</v>
      </c>
      <c r="X98">
        <v>31.048991151079132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13.214299999999998</v>
      </c>
      <c r="AL98">
        <v>2.6559000000000013</v>
      </c>
      <c r="AM98">
        <v>0</v>
      </c>
      <c r="AN98">
        <v>0</v>
      </c>
      <c r="AO98">
        <v>0</v>
      </c>
      <c r="AP98">
        <v>0.42298620000000003</v>
      </c>
      <c r="AQ98">
        <v>0</v>
      </c>
      <c r="AR98">
        <v>4.2062399999999993</v>
      </c>
      <c r="AS98">
        <v>2.5626059999999997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23.130125382649844</v>
      </c>
      <c r="BB98">
        <f t="shared" si="1"/>
        <v>571.47464745034426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3.3705598123005758</v>
      </c>
      <c r="L99">
        <f t="shared" si="2"/>
        <v>1.1894075853448784</v>
      </c>
      <c r="M99">
        <f t="shared" si="2"/>
        <v>0</v>
      </c>
      <c r="N99">
        <f t="shared" si="2"/>
        <v>0.70698275555555556</v>
      </c>
      <c r="O99">
        <f t="shared" si="2"/>
        <v>0.60417671656811467</v>
      </c>
      <c r="P99">
        <f t="shared" si="2"/>
        <v>1.1107734429750005</v>
      </c>
      <c r="Q99">
        <f t="shared" si="2"/>
        <v>0.1079764198100001</v>
      </c>
      <c r="R99">
        <f t="shared" si="2"/>
        <v>0.20847959453349965</v>
      </c>
      <c r="S99">
        <f t="shared" si="2"/>
        <v>0.13102805855550009</v>
      </c>
      <c r="T99">
        <f t="shared" si="2"/>
        <v>0</v>
      </c>
      <c r="U99">
        <f t="shared" si="2"/>
        <v>7.8207715998000067</v>
      </c>
      <c r="V99">
        <f t="shared" si="2"/>
        <v>8.3967512566546637E-2</v>
      </c>
      <c r="W99">
        <f t="shared" si="2"/>
        <v>0.24107073600107892</v>
      </c>
      <c r="X99">
        <f t="shared" si="2"/>
        <v>0.78119663286312968</v>
      </c>
      <c r="Y99">
        <f t="shared" si="2"/>
        <v>0</v>
      </c>
      <c r="Z99">
        <f t="shared" si="2"/>
        <v>2.4137645400000015E-2</v>
      </c>
      <c r="AA99">
        <f t="shared" si="2"/>
        <v>6.0194388119999997E-2</v>
      </c>
      <c r="AB99">
        <f t="shared" si="2"/>
        <v>3.7193232700000009E-2</v>
      </c>
      <c r="AC99">
        <f t="shared" si="2"/>
        <v>2.8948202200000002E-2</v>
      </c>
      <c r="AD99">
        <f t="shared" si="2"/>
        <v>3.3630572819999996E-2</v>
      </c>
      <c r="AE99">
        <f t="shared" si="2"/>
        <v>6.0284585297999946E-2</v>
      </c>
      <c r="AF99">
        <f t="shared" si="2"/>
        <v>0</v>
      </c>
      <c r="AG99">
        <f t="shared" si="2"/>
        <v>0</v>
      </c>
      <c r="AH99">
        <f t="shared" si="2"/>
        <v>0.1587189993</v>
      </c>
      <c r="AI99">
        <f t="shared" si="2"/>
        <v>1.3257021999999999E-2</v>
      </c>
      <c r="AJ99">
        <f t="shared" si="2"/>
        <v>0</v>
      </c>
      <c r="AK99">
        <f t="shared" si="2"/>
        <v>0.31714320000000013</v>
      </c>
      <c r="AL99">
        <f t="shared" si="2"/>
        <v>0.10918699999999985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1.47719796E-2</v>
      </c>
      <c r="AQ99">
        <f t="shared" si="2"/>
        <v>0</v>
      </c>
      <c r="AR99">
        <f t="shared" si="2"/>
        <v>0.11118494399999974</v>
      </c>
      <c r="AS99">
        <f t="shared" si="2"/>
        <v>9.1382529960000139E-2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0.67749893228847891</v>
      </c>
      <c r="BB99">
        <f t="shared" si="1"/>
        <v>16.73892623598341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5.1508877359000014</v>
      </c>
      <c r="L3">
        <v>192.80803299999999</v>
      </c>
      <c r="M3">
        <v>28.225600000000004</v>
      </c>
      <c r="N3">
        <v>36.243749999999999</v>
      </c>
      <c r="O3">
        <v>0</v>
      </c>
      <c r="P3">
        <v>22.111689600000002</v>
      </c>
      <c r="Q3">
        <v>3.5871586764000001</v>
      </c>
      <c r="R3">
        <v>6.2802717795999996</v>
      </c>
      <c r="S3">
        <v>4.2291260179999997</v>
      </c>
      <c r="T3">
        <v>0</v>
      </c>
      <c r="U3">
        <v>25.6957272</v>
      </c>
      <c r="V3">
        <v>1.3598921816546763</v>
      </c>
      <c r="W3">
        <v>7.5169366978417269</v>
      </c>
      <c r="X3">
        <v>37.513866079136697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</v>
      </c>
      <c r="AF3">
        <v>1.9662499999999994</v>
      </c>
      <c r="AG3">
        <v>13.368625919999999</v>
      </c>
      <c r="AH3">
        <v>0</v>
      </c>
      <c r="AI3">
        <v>0</v>
      </c>
      <c r="AJ3">
        <v>0</v>
      </c>
      <c r="AK3">
        <v>15.961299999999996</v>
      </c>
      <c r="AL3">
        <v>0</v>
      </c>
      <c r="AM3">
        <v>0</v>
      </c>
      <c r="AN3">
        <v>0.57389999999999997</v>
      </c>
      <c r="AO3">
        <v>0</v>
      </c>
      <c r="AP3">
        <v>1.9650540000000001</v>
      </c>
      <c r="AQ3">
        <v>0</v>
      </c>
      <c r="AR3">
        <v>14.903116800000001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16.655164556508666</v>
      </c>
      <c r="BB3">
        <f>SUM(B3:AZ3)-BA3</f>
        <v>411.49816828402447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5.1508498143000008</v>
      </c>
      <c r="L4">
        <v>192.80803299999999</v>
      </c>
      <c r="M4">
        <v>28.225600000000004</v>
      </c>
      <c r="N4">
        <v>36.243749999999999</v>
      </c>
      <c r="O4">
        <v>0</v>
      </c>
      <c r="P4">
        <v>22.111689600000002</v>
      </c>
      <c r="Q4">
        <v>3.5871586764000001</v>
      </c>
      <c r="R4">
        <v>6.2802717795999996</v>
      </c>
      <c r="S4">
        <v>4.2291260179999997</v>
      </c>
      <c r="T4">
        <v>0</v>
      </c>
      <c r="U4">
        <v>25.6957272</v>
      </c>
      <c r="V4">
        <v>1.3598921816546763</v>
      </c>
      <c r="W4">
        <v>6.991408920863309</v>
      </c>
      <c r="X4">
        <v>34.202876007194241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</v>
      </c>
      <c r="AF4">
        <v>1.9662499999999994</v>
      </c>
      <c r="AG4">
        <v>13.368625919999999</v>
      </c>
      <c r="AH4">
        <v>0</v>
      </c>
      <c r="AI4">
        <v>0</v>
      </c>
      <c r="AJ4">
        <v>0</v>
      </c>
      <c r="AK4">
        <v>15.961299999999996</v>
      </c>
      <c r="AL4">
        <v>0</v>
      </c>
      <c r="AM4">
        <v>0</v>
      </c>
      <c r="AN4">
        <v>0.57389999999999997</v>
      </c>
      <c r="AO4">
        <v>0</v>
      </c>
      <c r="AP4">
        <v>1.9650540000000001</v>
      </c>
      <c r="AQ4">
        <v>0</v>
      </c>
      <c r="AR4">
        <v>14.903116800000001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16.505922762910814</v>
      </c>
      <c r="BB4">
        <f t="shared" ref="BB4:BB67" si="0">SUM(B4:AZ4)-BA4</f>
        <v>407.81085430710141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5.2299750000000005</v>
      </c>
      <c r="L5">
        <v>192.80803299999999</v>
      </c>
      <c r="M5">
        <v>28.225600000000004</v>
      </c>
      <c r="N5">
        <v>36.243749999999999</v>
      </c>
      <c r="O5">
        <v>0</v>
      </c>
      <c r="P5">
        <v>22.111689600000002</v>
      </c>
      <c r="Q5">
        <v>3.5884159427999993</v>
      </c>
      <c r="R5">
        <v>6.8387355244000005</v>
      </c>
      <c r="S5">
        <v>4.3388416863999995</v>
      </c>
      <c r="T5">
        <v>0</v>
      </c>
      <c r="U5">
        <v>25.6957272</v>
      </c>
      <c r="V5">
        <v>2.5313848920863311</v>
      </c>
      <c r="W5">
        <v>7.0251502870503586</v>
      </c>
      <c r="X5">
        <v>27.759350827338125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</v>
      </c>
      <c r="AF5">
        <v>1.9662499999999994</v>
      </c>
      <c r="AG5">
        <v>13.368625919999999</v>
      </c>
      <c r="AH5">
        <v>0</v>
      </c>
      <c r="AI5">
        <v>0</v>
      </c>
      <c r="AJ5">
        <v>0</v>
      </c>
      <c r="AK5">
        <v>15.961299999999996</v>
      </c>
      <c r="AL5">
        <v>0</v>
      </c>
      <c r="AM5">
        <v>0</v>
      </c>
      <c r="AN5">
        <v>0.57389999999999997</v>
      </c>
      <c r="AO5">
        <v>0</v>
      </c>
      <c r="AP5">
        <v>1.9650540000000001</v>
      </c>
      <c r="AQ5">
        <v>0</v>
      </c>
      <c r="AR5">
        <v>4.4031936000000007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15.922825350392115</v>
      </c>
      <c r="BB5">
        <f t="shared" si="0"/>
        <v>393.40429928168271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5.3019000000000016</v>
      </c>
      <c r="L6">
        <v>192.80803299999999</v>
      </c>
      <c r="M6">
        <v>25.840414080000002</v>
      </c>
      <c r="N6">
        <v>36.243749999999999</v>
      </c>
      <c r="O6">
        <v>0</v>
      </c>
      <c r="P6">
        <v>17.956237000000005</v>
      </c>
      <c r="Q6">
        <v>3.5884159427999993</v>
      </c>
      <c r="R6">
        <v>6.8387355244000005</v>
      </c>
      <c r="S6">
        <v>4.3388416863999995</v>
      </c>
      <c r="T6">
        <v>0</v>
      </c>
      <c r="U6">
        <v>25.6957272</v>
      </c>
      <c r="V6">
        <v>2.5313848920863311</v>
      </c>
      <c r="W6">
        <v>7.0251502870503586</v>
      </c>
      <c r="X6">
        <v>23.77050190647482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</v>
      </c>
      <c r="AF6">
        <v>1.9662499999999994</v>
      </c>
      <c r="AG6">
        <v>13.368625919999999</v>
      </c>
      <c r="AH6">
        <v>0</v>
      </c>
      <c r="AI6">
        <v>0</v>
      </c>
      <c r="AJ6">
        <v>0</v>
      </c>
      <c r="AK6">
        <v>15.961299999999996</v>
      </c>
      <c r="AL6">
        <v>0</v>
      </c>
      <c r="AM6">
        <v>0</v>
      </c>
      <c r="AN6">
        <v>0.57389999999999997</v>
      </c>
      <c r="AO6">
        <v>0</v>
      </c>
      <c r="AP6">
        <v>0.78602159999999999</v>
      </c>
      <c r="AQ6">
        <v>0</v>
      </c>
      <c r="AR6">
        <v>3.3870719999999994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15.430634898670538</v>
      </c>
      <c r="BB6">
        <f t="shared" si="0"/>
        <v>381.24377329254094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5.3019000000000016</v>
      </c>
      <c r="L7">
        <v>192.80803299999999</v>
      </c>
      <c r="M7">
        <v>18.477214080000003</v>
      </c>
      <c r="N7">
        <v>36.243749999999999</v>
      </c>
      <c r="O7">
        <v>0</v>
      </c>
      <c r="P7">
        <v>17.956237000000005</v>
      </c>
      <c r="Q7">
        <v>3.5884159427999993</v>
      </c>
      <c r="R7">
        <v>6.8387355244000005</v>
      </c>
      <c r="S7">
        <v>4.3388416863999995</v>
      </c>
      <c r="T7">
        <v>0</v>
      </c>
      <c r="U7">
        <v>25.6957272</v>
      </c>
      <c r="V7">
        <v>2.5313848920863311</v>
      </c>
      <c r="W7">
        <v>7.0251502870503586</v>
      </c>
      <c r="X7">
        <v>23.77050190647482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</v>
      </c>
      <c r="AF7">
        <v>1.9662499999999994</v>
      </c>
      <c r="AG7">
        <v>13.368625919999999</v>
      </c>
      <c r="AH7">
        <v>0</v>
      </c>
      <c r="AI7">
        <v>0</v>
      </c>
      <c r="AJ7">
        <v>0</v>
      </c>
      <c r="AK7">
        <v>15.961299999999996</v>
      </c>
      <c r="AL7">
        <v>0</v>
      </c>
      <c r="AM7">
        <v>0</v>
      </c>
      <c r="AN7">
        <v>0.57389999999999997</v>
      </c>
      <c r="AO7">
        <v>0</v>
      </c>
      <c r="AP7">
        <v>0.78602159999999999</v>
      </c>
      <c r="AQ7">
        <v>0</v>
      </c>
      <c r="AR7">
        <v>3.3870719999999994</v>
      </c>
      <c r="AS7">
        <v>3.0953052000000003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14.972425110270541</v>
      </c>
      <c r="BB7">
        <f t="shared" si="0"/>
        <v>369.92281432894094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5.5176749999999997</v>
      </c>
      <c r="L8">
        <v>192.80803299999999</v>
      </c>
      <c r="M8">
        <v>13.376417106000003</v>
      </c>
      <c r="N8">
        <v>35.360798555555547</v>
      </c>
      <c r="O8">
        <v>0</v>
      </c>
      <c r="P8">
        <v>17.956237000000005</v>
      </c>
      <c r="Q8">
        <v>3.5884159427999993</v>
      </c>
      <c r="R8">
        <v>6.8387355244000005</v>
      </c>
      <c r="S8">
        <v>4.3388416863999995</v>
      </c>
      <c r="T8">
        <v>0</v>
      </c>
      <c r="U8">
        <v>25.6957272</v>
      </c>
      <c r="V8">
        <v>2.5313848920863311</v>
      </c>
      <c r="W8">
        <v>7.0251502870503586</v>
      </c>
      <c r="X8">
        <v>23.77050190647482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</v>
      </c>
      <c r="AF8">
        <v>1.9662499999999994</v>
      </c>
      <c r="AG8">
        <v>13.368625919999999</v>
      </c>
      <c r="AH8">
        <v>0</v>
      </c>
      <c r="AI8">
        <v>0</v>
      </c>
      <c r="AJ8">
        <v>0</v>
      </c>
      <c r="AK8">
        <v>15.961299999999996</v>
      </c>
      <c r="AL8">
        <v>0</v>
      </c>
      <c r="AM8">
        <v>0</v>
      </c>
      <c r="AN8">
        <v>0.57389999999999997</v>
      </c>
      <c r="AO8">
        <v>0</v>
      </c>
      <c r="AP8">
        <v>0.78602159999999999</v>
      </c>
      <c r="AQ8">
        <v>0</v>
      </c>
      <c r="AR8">
        <v>3.3870719999999994</v>
      </c>
      <c r="AS8">
        <v>3.0953052000000003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14.748051049999107</v>
      </c>
      <c r="BB8">
        <f t="shared" si="0"/>
        <v>364.37921497076792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5.1592119792000011</v>
      </c>
      <c r="L9">
        <v>192.80803299999999</v>
      </c>
      <c r="M9">
        <v>13.261614080000001</v>
      </c>
      <c r="N9">
        <v>31.065242999999995</v>
      </c>
      <c r="O9">
        <v>0</v>
      </c>
      <c r="P9">
        <v>17.956237000000005</v>
      </c>
      <c r="Q9">
        <v>3.5884159427999993</v>
      </c>
      <c r="R9">
        <v>6.8387355244000005</v>
      </c>
      <c r="S9">
        <v>4.3388416863999995</v>
      </c>
      <c r="T9">
        <v>0</v>
      </c>
      <c r="U9">
        <v>25.6957272</v>
      </c>
      <c r="V9">
        <v>2.5313848920863311</v>
      </c>
      <c r="W9">
        <v>7.0251502870503586</v>
      </c>
      <c r="X9">
        <v>23.77050190647482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</v>
      </c>
      <c r="AF9">
        <v>1.9662499999999994</v>
      </c>
      <c r="AG9">
        <v>13.368625919999999</v>
      </c>
      <c r="AH9">
        <v>0</v>
      </c>
      <c r="AI9">
        <v>0</v>
      </c>
      <c r="AJ9">
        <v>0</v>
      </c>
      <c r="AK9">
        <v>15.961299999999996</v>
      </c>
      <c r="AL9">
        <v>0</v>
      </c>
      <c r="AM9">
        <v>0</v>
      </c>
      <c r="AN9">
        <v>0.57389999999999997</v>
      </c>
      <c r="AO9">
        <v>0</v>
      </c>
      <c r="AP9">
        <v>0.78602159999999999</v>
      </c>
      <c r="AQ9">
        <v>0</v>
      </c>
      <c r="AR9">
        <v>3.3870719999999994</v>
      </c>
      <c r="AS9">
        <v>4.5397809599999999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14.618734055087998</v>
      </c>
      <c r="BB9">
        <f t="shared" si="0"/>
        <v>361.18418612332346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5.1731112320000001</v>
      </c>
      <c r="L10">
        <v>192.80803299999999</v>
      </c>
      <c r="M10">
        <v>13.261614080000001</v>
      </c>
      <c r="N10">
        <v>26.769687444444436</v>
      </c>
      <c r="O10">
        <v>0</v>
      </c>
      <c r="P10">
        <v>17.956237000000005</v>
      </c>
      <c r="Q10">
        <v>3.5884159427999993</v>
      </c>
      <c r="R10">
        <v>6.8387355244000005</v>
      </c>
      <c r="S10">
        <v>4.3388416863999995</v>
      </c>
      <c r="T10">
        <v>0</v>
      </c>
      <c r="U10">
        <v>25.6957272</v>
      </c>
      <c r="V10">
        <v>2.5313848920863311</v>
      </c>
      <c r="W10">
        <v>7.0251502870503586</v>
      </c>
      <c r="X10">
        <v>23.77050190647482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</v>
      </c>
      <c r="AF10">
        <v>1.9662499999999994</v>
      </c>
      <c r="AG10">
        <v>13.368625919999999</v>
      </c>
      <c r="AH10">
        <v>0</v>
      </c>
      <c r="AI10">
        <v>0</v>
      </c>
      <c r="AJ10">
        <v>0</v>
      </c>
      <c r="AK10">
        <v>15.961299999999996</v>
      </c>
      <c r="AL10">
        <v>0</v>
      </c>
      <c r="AM10">
        <v>0</v>
      </c>
      <c r="AN10">
        <v>0.57389999999999997</v>
      </c>
      <c r="AO10">
        <v>0</v>
      </c>
      <c r="AP10">
        <v>0.78602159999999999</v>
      </c>
      <c r="AQ10">
        <v>0</v>
      </c>
      <c r="AR10">
        <v>3.3870719999999994</v>
      </c>
      <c r="AS10">
        <v>4.5397809599999999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14.45217762817688</v>
      </c>
      <c r="BB10">
        <f t="shared" si="0"/>
        <v>357.06908624747905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5.1731143693000003</v>
      </c>
      <c r="L11">
        <v>192.80803299999999</v>
      </c>
      <c r="M11">
        <v>13.261614080000001</v>
      </c>
      <c r="N11">
        <v>24.928735063492056</v>
      </c>
      <c r="O11">
        <v>0</v>
      </c>
      <c r="P11">
        <v>17.956237000000005</v>
      </c>
      <c r="Q11">
        <v>3.5884159427999993</v>
      </c>
      <c r="R11">
        <v>6.8387355244000005</v>
      </c>
      <c r="S11">
        <v>4.3388416863999995</v>
      </c>
      <c r="T11">
        <v>0</v>
      </c>
      <c r="U11">
        <v>25.6957272</v>
      </c>
      <c r="V11">
        <v>2.5313848920863311</v>
      </c>
      <c r="W11">
        <v>7.0251502870503586</v>
      </c>
      <c r="X11">
        <v>23.77050190647482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</v>
      </c>
      <c r="AF11">
        <v>1.9662499999999994</v>
      </c>
      <c r="AG11">
        <v>13.368625919999999</v>
      </c>
      <c r="AH11">
        <v>0</v>
      </c>
      <c r="AI11">
        <v>0</v>
      </c>
      <c r="AJ11">
        <v>0</v>
      </c>
      <c r="AK11">
        <v>15.961299999999996</v>
      </c>
      <c r="AL11">
        <v>0</v>
      </c>
      <c r="AM11">
        <v>0</v>
      </c>
      <c r="AN11">
        <v>0.57389999999999997</v>
      </c>
      <c r="AO11">
        <v>0</v>
      </c>
      <c r="AP11">
        <v>1.9650540000000001</v>
      </c>
      <c r="AQ11">
        <v>0</v>
      </c>
      <c r="AR11">
        <v>3.3870719999999994</v>
      </c>
      <c r="AS11">
        <v>3.0953052000000003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14.370238736257834</v>
      </c>
      <c r="BB11">
        <f t="shared" si="0"/>
        <v>355.04463253574579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5.1731112320000001</v>
      </c>
      <c r="L12">
        <v>192.80803299999999</v>
      </c>
      <c r="M12">
        <v>13.261614080000001</v>
      </c>
      <c r="N12">
        <v>24.928735063492056</v>
      </c>
      <c r="O12">
        <v>0</v>
      </c>
      <c r="P12">
        <v>17.956237000000005</v>
      </c>
      <c r="Q12">
        <v>3.5884159427999993</v>
      </c>
      <c r="R12">
        <v>6.8387355244000005</v>
      </c>
      <c r="S12">
        <v>4.3388416863999995</v>
      </c>
      <c r="T12">
        <v>0</v>
      </c>
      <c r="U12">
        <v>25.6957272</v>
      </c>
      <c r="V12">
        <v>3.0624347701438839</v>
      </c>
      <c r="W12">
        <v>7.0251502870503586</v>
      </c>
      <c r="X12">
        <v>23.77050190647482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</v>
      </c>
      <c r="AF12">
        <v>1.9662499999999994</v>
      </c>
      <c r="AG12">
        <v>13.368625919999999</v>
      </c>
      <c r="AH12">
        <v>0</v>
      </c>
      <c r="AI12">
        <v>0</v>
      </c>
      <c r="AJ12">
        <v>0</v>
      </c>
      <c r="AK12">
        <v>15.961299999999996</v>
      </c>
      <c r="AL12">
        <v>0</v>
      </c>
      <c r="AM12">
        <v>0</v>
      </c>
      <c r="AN12">
        <v>0.57389999999999997</v>
      </c>
      <c r="AO12">
        <v>0</v>
      </c>
      <c r="AP12">
        <v>1.9650540000000001</v>
      </c>
      <c r="AQ12">
        <v>0</v>
      </c>
      <c r="AR12">
        <v>3.3870719999999994</v>
      </c>
      <c r="AS12">
        <v>3.0953052000000003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14.390896554684451</v>
      </c>
      <c r="BB12">
        <f t="shared" si="0"/>
        <v>355.55502145807668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5.1731143693000003</v>
      </c>
      <c r="L13">
        <v>192.80803299999999</v>
      </c>
      <c r="M13">
        <v>16.943214080000001</v>
      </c>
      <c r="N13">
        <v>36.243749999999999</v>
      </c>
      <c r="O13">
        <v>0</v>
      </c>
      <c r="P13">
        <v>17.873401000000001</v>
      </c>
      <c r="Q13">
        <v>3.5884159427999993</v>
      </c>
      <c r="R13">
        <v>6.8387355244000005</v>
      </c>
      <c r="S13">
        <v>4.3388416863999995</v>
      </c>
      <c r="T13">
        <v>0</v>
      </c>
      <c r="U13">
        <v>25.6957272</v>
      </c>
      <c r="V13">
        <v>3.0624347701438839</v>
      </c>
      <c r="W13">
        <v>6.9651027690647478</v>
      </c>
      <c r="X13">
        <v>23.53117097122302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</v>
      </c>
      <c r="AF13">
        <v>1.9662499999999994</v>
      </c>
      <c r="AG13">
        <v>13.368625919999999</v>
      </c>
      <c r="AH13">
        <v>0</v>
      </c>
      <c r="AI13">
        <v>0</v>
      </c>
      <c r="AJ13">
        <v>0</v>
      </c>
      <c r="AK13">
        <v>15.961299999999996</v>
      </c>
      <c r="AL13">
        <v>0</v>
      </c>
      <c r="AM13">
        <v>0</v>
      </c>
      <c r="AN13">
        <v>0.57389999999999997</v>
      </c>
      <c r="AO13">
        <v>0</v>
      </c>
      <c r="AP13">
        <v>0.78602159999999999</v>
      </c>
      <c r="AQ13">
        <v>0</v>
      </c>
      <c r="AR13">
        <v>3.3870719999999994</v>
      </c>
      <c r="AS13">
        <v>3.0953052000000003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14.913532465720882</v>
      </c>
      <c r="BB13">
        <f t="shared" si="0"/>
        <v>368.46775676761075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5.1731112320000001</v>
      </c>
      <c r="L14">
        <v>192.80803299999999</v>
      </c>
      <c r="M14">
        <v>15.409214080000003</v>
      </c>
      <c r="N14">
        <v>21.860481095238089</v>
      </c>
      <c r="O14">
        <v>0</v>
      </c>
      <c r="P14">
        <v>17.873401000000001</v>
      </c>
      <c r="Q14">
        <v>3.5884159427999993</v>
      </c>
      <c r="R14">
        <v>6.8387355244000005</v>
      </c>
      <c r="S14">
        <v>4.3388416863999995</v>
      </c>
      <c r="T14">
        <v>0</v>
      </c>
      <c r="U14">
        <v>25.6957272</v>
      </c>
      <c r="V14">
        <v>3.0624347701438839</v>
      </c>
      <c r="W14">
        <v>6.9651027690647478</v>
      </c>
      <c r="X14">
        <v>23.623009001438849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</v>
      </c>
      <c r="AF14">
        <v>1.9662499999999994</v>
      </c>
      <c r="AG14">
        <v>13.368625919999999</v>
      </c>
      <c r="AH14">
        <v>0</v>
      </c>
      <c r="AI14">
        <v>0</v>
      </c>
      <c r="AJ14">
        <v>0</v>
      </c>
      <c r="AK14">
        <v>15.961299999999996</v>
      </c>
      <c r="AL14">
        <v>0</v>
      </c>
      <c r="AM14">
        <v>0</v>
      </c>
      <c r="AN14">
        <v>0.57389999999999997</v>
      </c>
      <c r="AO14">
        <v>0</v>
      </c>
      <c r="AP14">
        <v>0.78602159999999999</v>
      </c>
      <c r="AQ14">
        <v>0</v>
      </c>
      <c r="AR14">
        <v>3.3870719999999994</v>
      </c>
      <c r="AS14">
        <v>3.0953052000000003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14.297923219103536</v>
      </c>
      <c r="BB14">
        <f t="shared" si="0"/>
        <v>353.25793200238206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5.4457500000000003</v>
      </c>
      <c r="L15">
        <v>192.80803299999999</v>
      </c>
      <c r="M15">
        <v>13.261614080000001</v>
      </c>
      <c r="N15">
        <v>31.065242999999995</v>
      </c>
      <c r="O15">
        <v>0</v>
      </c>
      <c r="P15">
        <v>17.873401000000001</v>
      </c>
      <c r="Q15">
        <v>3.5884159427999993</v>
      </c>
      <c r="R15">
        <v>6.8387355244000005</v>
      </c>
      <c r="S15">
        <v>4.3388416863999995</v>
      </c>
      <c r="T15">
        <v>0</v>
      </c>
      <c r="U15">
        <v>25.6957272</v>
      </c>
      <c r="V15">
        <v>3.0624347701438839</v>
      </c>
      <c r="W15">
        <v>6.9651027690647478</v>
      </c>
      <c r="X15">
        <v>23.623009001438849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</v>
      </c>
      <c r="AF15">
        <v>1.9662499999999994</v>
      </c>
      <c r="AG15">
        <v>13.368625919999999</v>
      </c>
      <c r="AH15">
        <v>0</v>
      </c>
      <c r="AI15">
        <v>0</v>
      </c>
      <c r="AJ15">
        <v>0</v>
      </c>
      <c r="AK15">
        <v>15.961299999999996</v>
      </c>
      <c r="AL15">
        <v>0</v>
      </c>
      <c r="AM15">
        <v>0</v>
      </c>
      <c r="AN15">
        <v>0.57389999999999997</v>
      </c>
      <c r="AO15">
        <v>0</v>
      </c>
      <c r="AP15">
        <v>0.78602159999999999</v>
      </c>
      <c r="AQ15">
        <v>0</v>
      </c>
      <c r="AR15">
        <v>3.3870719999999994</v>
      </c>
      <c r="AS15">
        <v>3.0953052000000003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14.58305246669878</v>
      </c>
      <c r="BB15">
        <f t="shared" si="0"/>
        <v>360.30260342754872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5.1592370090999999</v>
      </c>
      <c r="L16">
        <v>192.80803299999999</v>
      </c>
      <c r="M16">
        <v>13.261614080000001</v>
      </c>
      <c r="N16">
        <v>36.243749999999999</v>
      </c>
      <c r="O16">
        <v>0</v>
      </c>
      <c r="P16">
        <v>17.873401000000001</v>
      </c>
      <c r="Q16">
        <v>3.5884159427999993</v>
      </c>
      <c r="R16">
        <v>6.8387355244000005</v>
      </c>
      <c r="S16">
        <v>4.3388416863999995</v>
      </c>
      <c r="T16">
        <v>0</v>
      </c>
      <c r="U16">
        <v>25.6957272</v>
      </c>
      <c r="V16">
        <v>3.0624347701438839</v>
      </c>
      <c r="W16">
        <v>6.9651027690647478</v>
      </c>
      <c r="X16">
        <v>23.623009001438849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</v>
      </c>
      <c r="AF16">
        <v>1.9662499999999994</v>
      </c>
      <c r="AG16">
        <v>13.368625919999999</v>
      </c>
      <c r="AH16">
        <v>0</v>
      </c>
      <c r="AI16">
        <v>0</v>
      </c>
      <c r="AJ16">
        <v>0</v>
      </c>
      <c r="AK16">
        <v>15.961299999999996</v>
      </c>
      <c r="AL16">
        <v>0</v>
      </c>
      <c r="AM16">
        <v>0</v>
      </c>
      <c r="AN16">
        <v>0.57389999999999997</v>
      </c>
      <c r="AO16">
        <v>0</v>
      </c>
      <c r="AP16">
        <v>0.78602159999999999</v>
      </c>
      <c r="AQ16">
        <v>0</v>
      </c>
      <c r="AR16">
        <v>3.3870719999999994</v>
      </c>
      <c r="AS16">
        <v>3.0953052000000003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14.773350865381319</v>
      </c>
      <c r="BB16">
        <f t="shared" si="0"/>
        <v>365.00429903796623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5.1591868671000007</v>
      </c>
      <c r="L17">
        <v>192.80803299999999</v>
      </c>
      <c r="M17">
        <v>21.238414080000002</v>
      </c>
      <c r="N17">
        <v>36.243749999999999</v>
      </c>
      <c r="O17">
        <v>0</v>
      </c>
      <c r="P17">
        <v>17.873401000000001</v>
      </c>
      <c r="Q17">
        <v>3.5884159427999993</v>
      </c>
      <c r="R17">
        <v>6.8387355244000005</v>
      </c>
      <c r="S17">
        <v>4.3388416863999995</v>
      </c>
      <c r="T17">
        <v>0</v>
      </c>
      <c r="U17">
        <v>25.6957272</v>
      </c>
      <c r="V17">
        <v>3.0624347701438839</v>
      </c>
      <c r="W17">
        <v>6.9651027690647478</v>
      </c>
      <c r="X17">
        <v>23.623009001438849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</v>
      </c>
      <c r="AF17">
        <v>1.9662499999999994</v>
      </c>
      <c r="AG17">
        <v>13.368625919999999</v>
      </c>
      <c r="AH17">
        <v>0</v>
      </c>
      <c r="AI17">
        <v>0</v>
      </c>
      <c r="AJ17">
        <v>0</v>
      </c>
      <c r="AK17">
        <v>15.961299999999996</v>
      </c>
      <c r="AL17">
        <v>0</v>
      </c>
      <c r="AM17">
        <v>0</v>
      </c>
      <c r="AN17">
        <v>0.57389999999999997</v>
      </c>
      <c r="AO17">
        <v>0</v>
      </c>
      <c r="AP17">
        <v>0.78602159999999999</v>
      </c>
      <c r="AQ17">
        <v>0</v>
      </c>
      <c r="AR17">
        <v>3.3870719999999994</v>
      </c>
      <c r="AS17">
        <v>3.3016588799999997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15.09167355518132</v>
      </c>
      <c r="BB17">
        <f t="shared" si="0"/>
        <v>372.86907988616616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5.1592370090999999</v>
      </c>
      <c r="L18">
        <v>192.80803299999999</v>
      </c>
      <c r="M18">
        <v>14.795614080000004</v>
      </c>
      <c r="N18">
        <v>36.243749999999999</v>
      </c>
      <c r="O18">
        <v>0</v>
      </c>
      <c r="P18">
        <v>17.873401000000001</v>
      </c>
      <c r="Q18">
        <v>3.5884159427999993</v>
      </c>
      <c r="R18">
        <v>6.8387355244000005</v>
      </c>
      <c r="S18">
        <v>4.3388416863999995</v>
      </c>
      <c r="T18">
        <v>0</v>
      </c>
      <c r="U18">
        <v>25.6957272</v>
      </c>
      <c r="V18">
        <v>3.0624347701438839</v>
      </c>
      <c r="W18">
        <v>6.9651027690647478</v>
      </c>
      <c r="X18">
        <v>23.623009001438849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</v>
      </c>
      <c r="AF18">
        <v>1.9662499999999994</v>
      </c>
      <c r="AG18">
        <v>13.368625919999999</v>
      </c>
      <c r="AH18">
        <v>0</v>
      </c>
      <c r="AI18">
        <v>0</v>
      </c>
      <c r="AJ18">
        <v>0</v>
      </c>
      <c r="AK18">
        <v>15.961299999999996</v>
      </c>
      <c r="AL18">
        <v>0</v>
      </c>
      <c r="AM18">
        <v>0</v>
      </c>
      <c r="AN18">
        <v>0.57389999999999997</v>
      </c>
      <c r="AO18">
        <v>0</v>
      </c>
      <c r="AP18">
        <v>0.78602159999999999</v>
      </c>
      <c r="AQ18">
        <v>0</v>
      </c>
      <c r="AR18">
        <v>3.3870719999999994</v>
      </c>
      <c r="AS18">
        <v>3.3016588799999997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14.841050580581321</v>
      </c>
      <c r="BB18">
        <f t="shared" si="0"/>
        <v>366.6769530027662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5.1591868671000007</v>
      </c>
      <c r="L19">
        <v>192.80803299999999</v>
      </c>
      <c r="M19">
        <v>13.261614080000001</v>
      </c>
      <c r="N19">
        <v>31.065242999999995</v>
      </c>
      <c r="O19">
        <v>0</v>
      </c>
      <c r="P19">
        <v>17.873401000000001</v>
      </c>
      <c r="Q19">
        <v>3.5884159427999993</v>
      </c>
      <c r="R19">
        <v>6.8387355244000005</v>
      </c>
      <c r="S19">
        <v>4.3388416863999995</v>
      </c>
      <c r="T19">
        <v>0</v>
      </c>
      <c r="U19">
        <v>25.6957272</v>
      </c>
      <c r="V19">
        <v>3.0624347701438839</v>
      </c>
      <c r="W19">
        <v>6.9651027690647478</v>
      </c>
      <c r="X19">
        <v>23.623009001438849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</v>
      </c>
      <c r="AF19">
        <v>1.9662499999999994</v>
      </c>
      <c r="AG19">
        <v>13.368625919999999</v>
      </c>
      <c r="AH19">
        <v>5.8107920000000002</v>
      </c>
      <c r="AI19">
        <v>0</v>
      </c>
      <c r="AJ19">
        <v>0</v>
      </c>
      <c r="AK19">
        <v>15.961299999999996</v>
      </c>
      <c r="AL19">
        <v>0</v>
      </c>
      <c r="AM19">
        <v>0</v>
      </c>
      <c r="AN19">
        <v>0.57389999999999997</v>
      </c>
      <c r="AO19">
        <v>0</v>
      </c>
      <c r="AP19">
        <v>0.78602159999999999</v>
      </c>
      <c r="AQ19">
        <v>0</v>
      </c>
      <c r="AR19">
        <v>3.3870719999999994</v>
      </c>
      <c r="AS19">
        <v>3.3016588799999997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14.805972084298784</v>
      </c>
      <c r="BB19">
        <f t="shared" si="0"/>
        <v>365.8102663570487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5.1592370090999999</v>
      </c>
      <c r="L20">
        <v>192.80803299999999</v>
      </c>
      <c r="M20">
        <v>20.624814080000004</v>
      </c>
      <c r="N20">
        <v>36.243749999999999</v>
      </c>
      <c r="O20">
        <v>0</v>
      </c>
      <c r="P20">
        <v>17.873401000000001</v>
      </c>
      <c r="Q20">
        <v>3.5884159427999993</v>
      </c>
      <c r="R20">
        <v>6.8387355244000005</v>
      </c>
      <c r="S20">
        <v>4.3388416863999995</v>
      </c>
      <c r="T20">
        <v>0</v>
      </c>
      <c r="U20">
        <v>25.6957272</v>
      </c>
      <c r="V20">
        <v>3.0624347701438839</v>
      </c>
      <c r="W20">
        <v>6.9651027690647478</v>
      </c>
      <c r="X20">
        <v>23.53117097122302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</v>
      </c>
      <c r="AF20">
        <v>1.9662499999999994</v>
      </c>
      <c r="AG20">
        <v>13.368625919999999</v>
      </c>
      <c r="AH20">
        <v>5.8107920000000002</v>
      </c>
      <c r="AI20">
        <v>0</v>
      </c>
      <c r="AJ20">
        <v>0</v>
      </c>
      <c r="AK20">
        <v>15.961299999999996</v>
      </c>
      <c r="AL20">
        <v>0</v>
      </c>
      <c r="AM20">
        <v>0</v>
      </c>
      <c r="AN20">
        <v>0.57389999999999997</v>
      </c>
      <c r="AO20">
        <v>0</v>
      </c>
      <c r="AP20">
        <v>0.78602159999999999</v>
      </c>
      <c r="AQ20">
        <v>0</v>
      </c>
      <c r="AR20">
        <v>3.3870719999999994</v>
      </c>
      <c r="AS20">
        <v>3.3016588799999997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15.290273794920886</v>
      </c>
      <c r="BB20">
        <f t="shared" si="0"/>
        <v>377.77588375821074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5.1591868671000007</v>
      </c>
      <c r="L21">
        <v>192.80803299999999</v>
      </c>
      <c r="M21">
        <v>27.374414080000012</v>
      </c>
      <c r="N21">
        <v>36.243749999999999</v>
      </c>
      <c r="O21">
        <v>0</v>
      </c>
      <c r="P21">
        <v>21.944637</v>
      </c>
      <c r="Q21">
        <v>3.5884159427999993</v>
      </c>
      <c r="R21">
        <v>6.8387355244000005</v>
      </c>
      <c r="S21">
        <v>4.3388416863999995</v>
      </c>
      <c r="T21">
        <v>0</v>
      </c>
      <c r="U21">
        <v>25.6957272</v>
      </c>
      <c r="V21">
        <v>3.0624347701438839</v>
      </c>
      <c r="W21">
        <v>6.9651027690647478</v>
      </c>
      <c r="X21">
        <v>23.53117097122302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</v>
      </c>
      <c r="AF21">
        <v>1.9662499999999994</v>
      </c>
      <c r="AG21">
        <v>13.368625919999999</v>
      </c>
      <c r="AH21">
        <v>5.8107920000000002</v>
      </c>
      <c r="AI21">
        <v>0</v>
      </c>
      <c r="AJ21">
        <v>0</v>
      </c>
      <c r="AK21">
        <v>15.961299999999996</v>
      </c>
      <c r="AL21">
        <v>0</v>
      </c>
      <c r="AM21">
        <v>0</v>
      </c>
      <c r="AN21">
        <v>0.57389999999999997</v>
      </c>
      <c r="AO21">
        <v>0</v>
      </c>
      <c r="AP21">
        <v>2.1615593999999998</v>
      </c>
      <c r="AQ21">
        <v>0</v>
      </c>
      <c r="AR21">
        <v>14.903116800000001</v>
      </c>
      <c r="AS21">
        <v>7.5112739519999998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16.376438957520897</v>
      </c>
      <c r="BB21">
        <f t="shared" si="0"/>
        <v>404.61170212561075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5.1592370090999999</v>
      </c>
      <c r="L22">
        <v>192.80803299999999</v>
      </c>
      <c r="M22">
        <v>24.306414080000003</v>
      </c>
      <c r="N22">
        <v>36.243749999999999</v>
      </c>
      <c r="O22">
        <v>0</v>
      </c>
      <c r="P22">
        <v>17.873401000000001</v>
      </c>
      <c r="Q22">
        <v>3.5884159427999993</v>
      </c>
      <c r="R22">
        <v>6.8387355244000005</v>
      </c>
      <c r="S22">
        <v>4.3388416863999995</v>
      </c>
      <c r="T22">
        <v>0</v>
      </c>
      <c r="U22">
        <v>25.6957272</v>
      </c>
      <c r="V22">
        <v>3.0399487082733812</v>
      </c>
      <c r="W22">
        <v>6.9269736690647497</v>
      </c>
      <c r="X22">
        <v>23.53117097122302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1.1808732</v>
      </c>
      <c r="AF22">
        <v>1.9662499999999994</v>
      </c>
      <c r="AG22">
        <v>13.368625919999999</v>
      </c>
      <c r="AH22">
        <v>5.8107920000000002</v>
      </c>
      <c r="AI22">
        <v>0</v>
      </c>
      <c r="AJ22">
        <v>0</v>
      </c>
      <c r="AK22">
        <v>15.961299999999996</v>
      </c>
      <c r="AL22">
        <v>0</v>
      </c>
      <c r="AM22">
        <v>0</v>
      </c>
      <c r="AN22">
        <v>0.57389999999999997</v>
      </c>
      <c r="AO22">
        <v>0</v>
      </c>
      <c r="AP22">
        <v>2.1615593999999998</v>
      </c>
      <c r="AQ22">
        <v>0</v>
      </c>
      <c r="AR22">
        <v>14.903116800000001</v>
      </c>
      <c r="AS22">
        <v>7.5112739519999998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16.096366599139589</v>
      </c>
      <c r="BB22">
        <f t="shared" si="0"/>
        <v>397.69197346412159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5.1563865323000009</v>
      </c>
      <c r="L23">
        <v>281.37803299999996</v>
      </c>
      <c r="M23">
        <v>16.329614080000002</v>
      </c>
      <c r="N23">
        <v>36.243749999999999</v>
      </c>
      <c r="O23">
        <v>0</v>
      </c>
      <c r="P23">
        <v>17.873401000000001</v>
      </c>
      <c r="Q23">
        <v>3.5613574099999998</v>
      </c>
      <c r="R23">
        <v>5.9556559035999994</v>
      </c>
      <c r="S23">
        <v>4.1283817951999993</v>
      </c>
      <c r="T23">
        <v>0</v>
      </c>
      <c r="U23">
        <v>25.6957272</v>
      </c>
      <c r="V23">
        <v>3.1274051413669066</v>
      </c>
      <c r="W23">
        <v>6.920836978417265</v>
      </c>
      <c r="X23">
        <v>23.53117097122302</v>
      </c>
      <c r="Y23">
        <v>0</v>
      </c>
      <c r="Z23">
        <v>0</v>
      </c>
      <c r="AA23">
        <v>0</v>
      </c>
      <c r="AB23">
        <v>0</v>
      </c>
      <c r="AC23">
        <v>2.9691613119999998</v>
      </c>
      <c r="AD23">
        <v>0</v>
      </c>
      <c r="AE23">
        <v>1.1808732</v>
      </c>
      <c r="AF23">
        <v>1.9662499999999994</v>
      </c>
      <c r="AG23">
        <v>13.368625919999999</v>
      </c>
      <c r="AH23">
        <v>5.8107920000000002</v>
      </c>
      <c r="AI23">
        <v>0</v>
      </c>
      <c r="AJ23">
        <v>0</v>
      </c>
      <c r="AK23">
        <v>15.961299999999996</v>
      </c>
      <c r="AL23">
        <v>0</v>
      </c>
      <c r="AM23">
        <v>0</v>
      </c>
      <c r="AN23">
        <v>0.57389999999999997</v>
      </c>
      <c r="AO23">
        <v>0</v>
      </c>
      <c r="AP23">
        <v>1.8078496799999999</v>
      </c>
      <c r="AQ23">
        <v>0</v>
      </c>
      <c r="AR23">
        <v>4.4031936000000007</v>
      </c>
      <c r="AS23">
        <v>7.5112739519999998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18.884197792268331</v>
      </c>
      <c r="BB23">
        <f t="shared" si="0"/>
        <v>466.57074188383893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5.1564467027000003</v>
      </c>
      <c r="L24">
        <v>281.37803299999996</v>
      </c>
      <c r="M24">
        <v>24.231739266800005</v>
      </c>
      <c r="N24">
        <v>36.243749999999999</v>
      </c>
      <c r="O24">
        <v>0</v>
      </c>
      <c r="P24">
        <v>22.111689600000002</v>
      </c>
      <c r="Q24">
        <v>3.5613574099999998</v>
      </c>
      <c r="R24">
        <v>6.3457548648000017</v>
      </c>
      <c r="S24">
        <v>4.2313754756000002</v>
      </c>
      <c r="T24">
        <v>0</v>
      </c>
      <c r="U24">
        <v>25.6957272</v>
      </c>
      <c r="V24">
        <v>3.1779061165467626</v>
      </c>
      <c r="W24">
        <v>6.920836978417265</v>
      </c>
      <c r="X24">
        <v>23.53117097122302</v>
      </c>
      <c r="Y24">
        <v>0</v>
      </c>
      <c r="Z24">
        <v>0</v>
      </c>
      <c r="AA24">
        <v>0</v>
      </c>
      <c r="AB24">
        <v>4.0405682719999998</v>
      </c>
      <c r="AC24">
        <v>2.9691613119999998</v>
      </c>
      <c r="AD24">
        <v>0</v>
      </c>
      <c r="AE24">
        <v>1.2595980799999997</v>
      </c>
      <c r="AF24">
        <v>1.9662499999999994</v>
      </c>
      <c r="AG24">
        <v>13.368625919999999</v>
      </c>
      <c r="AH24">
        <v>5.8107920000000002</v>
      </c>
      <c r="AI24">
        <v>0</v>
      </c>
      <c r="AJ24">
        <v>0</v>
      </c>
      <c r="AK24">
        <v>15.961299999999996</v>
      </c>
      <c r="AL24">
        <v>0</v>
      </c>
      <c r="AM24">
        <v>0</v>
      </c>
      <c r="AN24">
        <v>0.57389999999999997</v>
      </c>
      <c r="AO24">
        <v>0</v>
      </c>
      <c r="AP24">
        <v>1.8078496799999999</v>
      </c>
      <c r="AQ24">
        <v>0</v>
      </c>
      <c r="AR24">
        <v>3.3870719999999994</v>
      </c>
      <c r="AS24">
        <v>7.5112739519999998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19.498321302444594</v>
      </c>
      <c r="BB24">
        <f t="shared" si="0"/>
        <v>481.74385749964233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5.1563865323000009</v>
      </c>
      <c r="L25">
        <v>281.37803299999996</v>
      </c>
      <c r="M25">
        <v>28.225600000000004</v>
      </c>
      <c r="N25">
        <v>36.243749999999999</v>
      </c>
      <c r="O25">
        <v>0</v>
      </c>
      <c r="P25">
        <v>22.111689600000002</v>
      </c>
      <c r="Q25">
        <v>3.5613574099999998</v>
      </c>
      <c r="R25">
        <v>5.9556559035999994</v>
      </c>
      <c r="S25">
        <v>4.1283817951999993</v>
      </c>
      <c r="T25">
        <v>0</v>
      </c>
      <c r="U25">
        <v>25.6957272</v>
      </c>
      <c r="V25">
        <v>3.1779061165467626</v>
      </c>
      <c r="W25">
        <v>6.920836978417265</v>
      </c>
      <c r="X25">
        <v>37.513866079136697</v>
      </c>
      <c r="Y25">
        <v>0</v>
      </c>
      <c r="Z25">
        <v>0</v>
      </c>
      <c r="AA25">
        <v>0</v>
      </c>
      <c r="AB25">
        <v>4.0405682719999998</v>
      </c>
      <c r="AC25">
        <v>2.9691613119999998</v>
      </c>
      <c r="AD25">
        <v>0</v>
      </c>
      <c r="AE25">
        <v>4.3298683999999996</v>
      </c>
      <c r="AF25">
        <v>1.9662499999999994</v>
      </c>
      <c r="AG25">
        <v>13.368625919999999</v>
      </c>
      <c r="AH25">
        <v>7.1763281199999991</v>
      </c>
      <c r="AI25">
        <v>0</v>
      </c>
      <c r="AJ25">
        <v>0</v>
      </c>
      <c r="AK25">
        <v>15.961299999999996</v>
      </c>
      <c r="AL25">
        <v>0</v>
      </c>
      <c r="AM25">
        <v>0</v>
      </c>
      <c r="AN25">
        <v>0.57389999999999997</v>
      </c>
      <c r="AO25">
        <v>0</v>
      </c>
      <c r="AP25">
        <v>0.43231187999999993</v>
      </c>
      <c r="AQ25">
        <v>0</v>
      </c>
      <c r="AR25">
        <v>3.3870719999999994</v>
      </c>
      <c r="AS25">
        <v>4.5397809599999999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20.181879033022298</v>
      </c>
      <c r="BB25">
        <f t="shared" si="0"/>
        <v>498.63247844617837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5.1564467027000003</v>
      </c>
      <c r="L26">
        <v>281.37803299999996</v>
      </c>
      <c r="M26">
        <v>28.225600000000004</v>
      </c>
      <c r="N26">
        <v>36.243749999999999</v>
      </c>
      <c r="O26">
        <v>0</v>
      </c>
      <c r="P26">
        <v>22.111689600000002</v>
      </c>
      <c r="Q26">
        <v>3.5613574099999998</v>
      </c>
      <c r="R26">
        <v>5.9556559035999994</v>
      </c>
      <c r="S26">
        <v>4.1283817951999993</v>
      </c>
      <c r="T26">
        <v>0</v>
      </c>
      <c r="U26">
        <v>25.6957272</v>
      </c>
      <c r="V26">
        <v>3.1209490359712233</v>
      </c>
      <c r="W26">
        <v>6.920836978417265</v>
      </c>
      <c r="X26">
        <v>37.513866079136697</v>
      </c>
      <c r="Y26">
        <v>0</v>
      </c>
      <c r="Z26">
        <v>0</v>
      </c>
      <c r="AA26">
        <v>2.0359248000000001</v>
      </c>
      <c r="AB26">
        <v>4.0405682719999998</v>
      </c>
      <c r="AC26">
        <v>2.9691613119999998</v>
      </c>
      <c r="AD26">
        <v>0</v>
      </c>
      <c r="AE26">
        <v>4.3298683999999996</v>
      </c>
      <c r="AF26">
        <v>1.9662499999999994</v>
      </c>
      <c r="AG26">
        <v>13.368625919999999</v>
      </c>
      <c r="AH26">
        <v>14.352656239999998</v>
      </c>
      <c r="AI26">
        <v>0</v>
      </c>
      <c r="AJ26">
        <v>0</v>
      </c>
      <c r="AK26">
        <v>15.961299999999996</v>
      </c>
      <c r="AL26">
        <v>0</v>
      </c>
      <c r="AM26">
        <v>0</v>
      </c>
      <c r="AN26">
        <v>0.57389999999999997</v>
      </c>
      <c r="AO26">
        <v>0</v>
      </c>
      <c r="AP26">
        <v>0.43231187999999993</v>
      </c>
      <c r="AQ26">
        <v>0</v>
      </c>
      <c r="AR26">
        <v>3.3870719999999994</v>
      </c>
      <c r="AS26">
        <v>4.5397809599999999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20.538022236364021</v>
      </c>
      <c r="BB26">
        <f t="shared" si="0"/>
        <v>507.4316912526611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7.7131000000000016</v>
      </c>
      <c r="L27">
        <v>334.52003300000001</v>
      </c>
      <c r="M27">
        <v>28.225600000000004</v>
      </c>
      <c r="N27">
        <v>36.243749999999999</v>
      </c>
      <c r="O27">
        <v>0</v>
      </c>
      <c r="P27">
        <v>26.713689600000002</v>
      </c>
      <c r="Q27">
        <v>4.4250684399999995</v>
      </c>
      <c r="R27">
        <v>8.6387823599999987</v>
      </c>
      <c r="S27">
        <v>5.5378933999999997</v>
      </c>
      <c r="T27">
        <v>0</v>
      </c>
      <c r="U27">
        <v>25.6957272</v>
      </c>
      <c r="V27">
        <v>4.4044869784172658</v>
      </c>
      <c r="W27">
        <v>11.403351978417266</v>
      </c>
      <c r="X27">
        <v>37.513866079136697</v>
      </c>
      <c r="Y27">
        <v>0</v>
      </c>
      <c r="Z27">
        <v>0</v>
      </c>
      <c r="AA27">
        <v>4.3103436479999999</v>
      </c>
      <c r="AB27">
        <v>4.0405682719999998</v>
      </c>
      <c r="AC27">
        <v>2.9691613119999998</v>
      </c>
      <c r="AD27">
        <v>0</v>
      </c>
      <c r="AE27">
        <v>4.3298683999999996</v>
      </c>
      <c r="AF27">
        <v>1.9662499999999994</v>
      </c>
      <c r="AG27">
        <v>13.368625919999999</v>
      </c>
      <c r="AH27">
        <v>21.528984359999999</v>
      </c>
      <c r="AI27">
        <v>0</v>
      </c>
      <c r="AJ27">
        <v>0</v>
      </c>
      <c r="AK27">
        <v>15.961299999999996</v>
      </c>
      <c r="AL27">
        <v>0</v>
      </c>
      <c r="AM27">
        <v>0</v>
      </c>
      <c r="AN27">
        <v>0.57389999999999997</v>
      </c>
      <c r="AO27">
        <v>0</v>
      </c>
      <c r="AP27">
        <v>0.35370972000000001</v>
      </c>
      <c r="AQ27">
        <v>0</v>
      </c>
      <c r="AR27">
        <v>3.3870719999999994</v>
      </c>
      <c r="AS27">
        <v>4.5397809599999999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23.665395348509357</v>
      </c>
      <c r="BB27">
        <f t="shared" si="0"/>
        <v>584.6995182794617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9.4042567700000035</v>
      </c>
      <c r="L28">
        <v>449.66103299999997</v>
      </c>
      <c r="M28">
        <v>28.225600000000004</v>
      </c>
      <c r="N28">
        <v>36.243749999999999</v>
      </c>
      <c r="O28">
        <v>0</v>
      </c>
      <c r="P28">
        <v>31.897612500000005</v>
      </c>
      <c r="Q28">
        <v>5.8653103599999996</v>
      </c>
      <c r="R28">
        <v>11.401608399999997</v>
      </c>
      <c r="S28">
        <v>7.1014996000000004</v>
      </c>
      <c r="T28">
        <v>0</v>
      </c>
      <c r="U28">
        <v>25.6957272</v>
      </c>
      <c r="V28">
        <v>5.0113750000000001</v>
      </c>
      <c r="W28">
        <v>14.236840014388488</v>
      </c>
      <c r="X28">
        <v>45.262887814748204</v>
      </c>
      <c r="Y28">
        <v>0</v>
      </c>
      <c r="Z28">
        <v>0</v>
      </c>
      <c r="AA28">
        <v>4.3103436479999999</v>
      </c>
      <c r="AB28">
        <v>4.0405682719999998</v>
      </c>
      <c r="AC28">
        <v>2.9691613119999998</v>
      </c>
      <c r="AD28">
        <v>2.7964513200000001</v>
      </c>
      <c r="AE28">
        <v>4.3298683999999996</v>
      </c>
      <c r="AF28">
        <v>1.9662499999999994</v>
      </c>
      <c r="AG28">
        <v>13.368625919999999</v>
      </c>
      <c r="AH28">
        <v>21.528984359999999</v>
      </c>
      <c r="AI28">
        <v>0</v>
      </c>
      <c r="AJ28">
        <v>0</v>
      </c>
      <c r="AK28">
        <v>15.961299999999996</v>
      </c>
      <c r="AL28">
        <v>0</v>
      </c>
      <c r="AM28">
        <v>0</v>
      </c>
      <c r="AN28">
        <v>0.57389999999999997</v>
      </c>
      <c r="AO28">
        <v>0</v>
      </c>
      <c r="AP28">
        <v>0.35370972000000001</v>
      </c>
      <c r="AQ28">
        <v>0</v>
      </c>
      <c r="AR28">
        <v>3.3870719999999994</v>
      </c>
      <c r="AS28">
        <v>4.5397809599999999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29.180194117837424</v>
      </c>
      <c r="BB28">
        <f t="shared" si="0"/>
        <v>720.95332245329905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9.4042567700000035</v>
      </c>
      <c r="L29">
        <v>439.30719999999997</v>
      </c>
      <c r="M29">
        <v>28.225600000000004</v>
      </c>
      <c r="N29">
        <v>36.243749999999999</v>
      </c>
      <c r="O29">
        <v>0</v>
      </c>
      <c r="P29">
        <v>31.897612500000005</v>
      </c>
      <c r="Q29">
        <v>6.6943760000000001</v>
      </c>
      <c r="R29">
        <v>13.005282679999999</v>
      </c>
      <c r="S29">
        <v>8.0964826799999994</v>
      </c>
      <c r="T29">
        <v>0</v>
      </c>
      <c r="U29">
        <v>25.6957272</v>
      </c>
      <c r="V29">
        <v>5.0113750000000001</v>
      </c>
      <c r="W29">
        <v>14.236840014388488</v>
      </c>
      <c r="X29">
        <v>45.262887814748204</v>
      </c>
      <c r="Y29">
        <v>0</v>
      </c>
      <c r="Z29">
        <v>2.01070584</v>
      </c>
      <c r="AA29">
        <v>8.6206872959999998</v>
      </c>
      <c r="AB29">
        <v>4.0405682719999998</v>
      </c>
      <c r="AC29">
        <v>2.9691613119999998</v>
      </c>
      <c r="AD29">
        <v>2.7964513200000001</v>
      </c>
      <c r="AE29">
        <v>4.3298683999999996</v>
      </c>
      <c r="AF29">
        <v>2.7225000000000001</v>
      </c>
      <c r="AG29">
        <v>13.368625919999999</v>
      </c>
      <c r="AH29">
        <v>28.705312479999996</v>
      </c>
      <c r="AI29">
        <v>0</v>
      </c>
      <c r="AJ29">
        <v>0</v>
      </c>
      <c r="AK29">
        <v>15.961299999999996</v>
      </c>
      <c r="AL29">
        <v>0</v>
      </c>
      <c r="AM29">
        <v>0</v>
      </c>
      <c r="AN29">
        <v>0.57389999999999997</v>
      </c>
      <c r="AO29">
        <v>0</v>
      </c>
      <c r="AP29">
        <v>1.7292475199999997</v>
      </c>
      <c r="AQ29">
        <v>4.7165199999999992</v>
      </c>
      <c r="AR29">
        <v>3.3870719999999994</v>
      </c>
      <c r="AS29">
        <v>4.5397809599999999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29.70221571350006</v>
      </c>
      <c r="BB29">
        <f t="shared" si="0"/>
        <v>733.85087626563654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9.3027548400000004</v>
      </c>
      <c r="L30">
        <v>483.59219999999999</v>
      </c>
      <c r="M30">
        <v>28.225600000000004</v>
      </c>
      <c r="N30">
        <v>36.243749999999999</v>
      </c>
      <c r="O30">
        <v>0</v>
      </c>
      <c r="P30">
        <v>31.897612500000005</v>
      </c>
      <c r="Q30">
        <v>5.2541340799999992</v>
      </c>
      <c r="R30">
        <v>10.24245664</v>
      </c>
      <c r="S30">
        <v>6.5328764799999997</v>
      </c>
      <c r="T30">
        <v>0</v>
      </c>
      <c r="U30">
        <v>25.6957272</v>
      </c>
      <c r="V30">
        <v>5.0113750000000001</v>
      </c>
      <c r="W30">
        <v>14.236840014388488</v>
      </c>
      <c r="X30">
        <v>45.262887814748204</v>
      </c>
      <c r="Y30">
        <v>0</v>
      </c>
      <c r="Z30">
        <v>4.0214116799999999</v>
      </c>
      <c r="AA30">
        <v>12.931030944</v>
      </c>
      <c r="AB30">
        <v>4.0405682719999998</v>
      </c>
      <c r="AC30">
        <v>5.9383226239999995</v>
      </c>
      <c r="AD30">
        <v>5.5929026400000001</v>
      </c>
      <c r="AE30">
        <v>8.6597367999999992</v>
      </c>
      <c r="AF30">
        <v>5.4450000000000003</v>
      </c>
      <c r="AG30">
        <v>13.368625919999999</v>
      </c>
      <c r="AH30">
        <v>28.705312479999996</v>
      </c>
      <c r="AI30">
        <v>0.78111279999999994</v>
      </c>
      <c r="AJ30">
        <v>0</v>
      </c>
      <c r="AK30">
        <v>15.961299999999996</v>
      </c>
      <c r="AL30">
        <v>0</v>
      </c>
      <c r="AM30">
        <v>0</v>
      </c>
      <c r="AN30">
        <v>0.57389999999999997</v>
      </c>
      <c r="AO30">
        <v>0</v>
      </c>
      <c r="AP30">
        <v>1.7292475199999997</v>
      </c>
      <c r="AQ30">
        <v>9.4330399999999983</v>
      </c>
      <c r="AR30">
        <v>3.3870719999999994</v>
      </c>
      <c r="AS30">
        <v>4.8699468480000005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32.167839362888117</v>
      </c>
      <c r="BB30">
        <f t="shared" si="0"/>
        <v>794.76890573424851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9.4042567700000035</v>
      </c>
      <c r="L31">
        <v>578.49716925000007</v>
      </c>
      <c r="M31">
        <v>28.225600000000004</v>
      </c>
      <c r="N31">
        <v>36.243749999999999</v>
      </c>
      <c r="O31">
        <v>0</v>
      </c>
      <c r="P31">
        <v>31.897612500000005</v>
      </c>
      <c r="Q31">
        <v>6.6943760000000001</v>
      </c>
      <c r="R31">
        <v>13.005282679999999</v>
      </c>
      <c r="S31">
        <v>8.0964826799999994</v>
      </c>
      <c r="T31">
        <v>0</v>
      </c>
      <c r="U31">
        <v>25.6957272</v>
      </c>
      <c r="V31">
        <v>5.0113750000000001</v>
      </c>
      <c r="W31">
        <v>14.236840014388488</v>
      </c>
      <c r="X31">
        <v>45.262887814748204</v>
      </c>
      <c r="Y31">
        <v>0</v>
      </c>
      <c r="Z31">
        <v>4.0214116799999999</v>
      </c>
      <c r="AA31">
        <v>12.931030944</v>
      </c>
      <c r="AB31">
        <v>8.0811365440000014</v>
      </c>
      <c r="AC31">
        <v>5.9383226239999995</v>
      </c>
      <c r="AD31">
        <v>8.4088075343999993</v>
      </c>
      <c r="AE31">
        <v>15.167135380800003</v>
      </c>
      <c r="AF31">
        <v>9.3774999999999995</v>
      </c>
      <c r="AG31">
        <v>13.368625919999999</v>
      </c>
      <c r="AH31">
        <v>35.88164059999999</v>
      </c>
      <c r="AI31">
        <v>5.0772331999999993</v>
      </c>
      <c r="AJ31">
        <v>0</v>
      </c>
      <c r="AK31">
        <v>15.961299999999996</v>
      </c>
      <c r="AL31">
        <v>0</v>
      </c>
      <c r="AM31">
        <v>0</v>
      </c>
      <c r="AN31">
        <v>0.57389999999999997</v>
      </c>
      <c r="AO31">
        <v>0</v>
      </c>
      <c r="AP31">
        <v>1.7292475199999997</v>
      </c>
      <c r="AQ31">
        <v>14.149559999999996</v>
      </c>
      <c r="AR31">
        <v>3.3870719999999994</v>
      </c>
      <c r="AS31">
        <v>4.8699468480000005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37.390493857168892</v>
      </c>
      <c r="BB31">
        <f t="shared" si="0"/>
        <v>923.80473684716787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9.4042567700000035</v>
      </c>
      <c r="L32">
        <v>578.49716925000007</v>
      </c>
      <c r="M32">
        <v>28.225600000000004</v>
      </c>
      <c r="N32">
        <v>36.243749999999999</v>
      </c>
      <c r="O32">
        <v>0</v>
      </c>
      <c r="P32">
        <v>31.897612500000005</v>
      </c>
      <c r="Q32">
        <v>6.6943760000000001</v>
      </c>
      <c r="R32">
        <v>13.005282679999999</v>
      </c>
      <c r="S32">
        <v>8.0964826799999994</v>
      </c>
      <c r="T32">
        <v>0</v>
      </c>
      <c r="U32">
        <v>25.6957272</v>
      </c>
      <c r="V32">
        <v>5.0113750000000001</v>
      </c>
      <c r="W32">
        <v>14.236840014388488</v>
      </c>
      <c r="X32">
        <v>45.262887814748204</v>
      </c>
      <c r="Y32">
        <v>0</v>
      </c>
      <c r="Z32">
        <v>4.0214116799999999</v>
      </c>
      <c r="AA32">
        <v>12.931030944</v>
      </c>
      <c r="AB32">
        <v>8.0811365440000014</v>
      </c>
      <c r="AC32">
        <v>5.9383226239999995</v>
      </c>
      <c r="AD32">
        <v>8.4088075343999993</v>
      </c>
      <c r="AE32">
        <v>15.167135380800003</v>
      </c>
      <c r="AF32">
        <v>9.3774999999999995</v>
      </c>
      <c r="AG32">
        <v>13.368625919999999</v>
      </c>
      <c r="AH32">
        <v>35.88164059999999</v>
      </c>
      <c r="AI32">
        <v>5.0772331999999993</v>
      </c>
      <c r="AJ32">
        <v>0</v>
      </c>
      <c r="AK32">
        <v>15.961299999999996</v>
      </c>
      <c r="AL32">
        <v>0</v>
      </c>
      <c r="AM32">
        <v>0</v>
      </c>
      <c r="AN32">
        <v>0.57389999999999997</v>
      </c>
      <c r="AO32">
        <v>0</v>
      </c>
      <c r="AP32">
        <v>1.7292475199999997</v>
      </c>
      <c r="AQ32">
        <v>18.86608</v>
      </c>
      <c r="AR32">
        <v>5.0806079999999989</v>
      </c>
      <c r="AS32">
        <v>4.8699468480000005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37.639845096933968</v>
      </c>
      <c r="BB32">
        <f t="shared" si="0"/>
        <v>929.96544160740279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9.4042567700000035</v>
      </c>
      <c r="L33">
        <v>578.49716925000007</v>
      </c>
      <c r="M33">
        <v>28.225600000000004</v>
      </c>
      <c r="N33">
        <v>36.243749999999999</v>
      </c>
      <c r="O33">
        <v>0</v>
      </c>
      <c r="P33">
        <v>31.897612500000005</v>
      </c>
      <c r="Q33">
        <v>6.6943760000000001</v>
      </c>
      <c r="R33">
        <v>13.005282679999999</v>
      </c>
      <c r="S33">
        <v>8.0964826799999994</v>
      </c>
      <c r="T33">
        <v>0</v>
      </c>
      <c r="U33">
        <v>25.6957272</v>
      </c>
      <c r="V33">
        <v>5.0113750000000001</v>
      </c>
      <c r="W33">
        <v>14.236840014388488</v>
      </c>
      <c r="X33">
        <v>45.262887814748204</v>
      </c>
      <c r="Y33">
        <v>0</v>
      </c>
      <c r="Z33">
        <v>4.0214116799999999</v>
      </c>
      <c r="AA33">
        <v>8.6206872959999998</v>
      </c>
      <c r="AB33">
        <v>8.0811365440000014</v>
      </c>
      <c r="AC33">
        <v>5.9383226239999995</v>
      </c>
      <c r="AD33">
        <v>8.4088075343999993</v>
      </c>
      <c r="AE33">
        <v>15.167135380800003</v>
      </c>
      <c r="AF33">
        <v>9.3774999999999995</v>
      </c>
      <c r="AG33">
        <v>13.368625919999999</v>
      </c>
      <c r="AH33">
        <v>35.88164059999999</v>
      </c>
      <c r="AI33">
        <v>5.0772331999999993</v>
      </c>
      <c r="AJ33">
        <v>0</v>
      </c>
      <c r="AK33">
        <v>15.961299999999996</v>
      </c>
      <c r="AL33">
        <v>0</v>
      </c>
      <c r="AM33">
        <v>0</v>
      </c>
      <c r="AN33">
        <v>0.57389999999999997</v>
      </c>
      <c r="AO33">
        <v>0</v>
      </c>
      <c r="AP33">
        <v>0.35370972000000001</v>
      </c>
      <c r="AQ33">
        <v>18.86608</v>
      </c>
      <c r="AR33">
        <v>14.903116800000001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37.903507482933975</v>
      </c>
      <c r="BB33">
        <f t="shared" si="0"/>
        <v>936.47973367740292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9.4042567700000035</v>
      </c>
      <c r="L34">
        <v>578.49716925000007</v>
      </c>
      <c r="M34">
        <v>28.225600000000004</v>
      </c>
      <c r="N34">
        <v>36.243749999999999</v>
      </c>
      <c r="O34">
        <v>0</v>
      </c>
      <c r="P34">
        <v>31.897612500000005</v>
      </c>
      <c r="Q34">
        <v>6.6943760000000001</v>
      </c>
      <c r="R34">
        <v>13.005282679999999</v>
      </c>
      <c r="S34">
        <v>8.0964826799999994</v>
      </c>
      <c r="T34">
        <v>0</v>
      </c>
      <c r="U34">
        <v>25.6957272</v>
      </c>
      <c r="V34">
        <v>5.0113750000000001</v>
      </c>
      <c r="W34">
        <v>14.236840014388488</v>
      </c>
      <c r="X34">
        <v>45.262887814748204</v>
      </c>
      <c r="Y34">
        <v>0</v>
      </c>
      <c r="Z34">
        <v>4.0214116799999999</v>
      </c>
      <c r="AA34">
        <v>8.6206872959999998</v>
      </c>
      <c r="AB34">
        <v>8.0811365440000014</v>
      </c>
      <c r="AC34">
        <v>5.9383226239999995</v>
      </c>
      <c r="AD34">
        <v>8.4088075343999993</v>
      </c>
      <c r="AE34">
        <v>15.167135380800003</v>
      </c>
      <c r="AF34">
        <v>9.3774999999999995</v>
      </c>
      <c r="AG34">
        <v>13.368625919999999</v>
      </c>
      <c r="AH34">
        <v>35.88164059999999</v>
      </c>
      <c r="AI34">
        <v>5.0772331999999993</v>
      </c>
      <c r="AJ34">
        <v>0</v>
      </c>
      <c r="AK34">
        <v>15.961299999999996</v>
      </c>
      <c r="AL34">
        <v>0</v>
      </c>
      <c r="AM34">
        <v>0</v>
      </c>
      <c r="AN34">
        <v>0.57389999999999997</v>
      </c>
      <c r="AO34">
        <v>0</v>
      </c>
      <c r="AP34">
        <v>0.35370972000000001</v>
      </c>
      <c r="AQ34">
        <v>18.86608</v>
      </c>
      <c r="AR34">
        <v>14.903116800000001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37.903507482933975</v>
      </c>
      <c r="BB34">
        <f t="shared" si="0"/>
        <v>936.47973367740292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9.4042567700000035</v>
      </c>
      <c r="L35">
        <v>578.49716925000007</v>
      </c>
      <c r="M35">
        <v>28.225600000000004</v>
      </c>
      <c r="N35">
        <v>36.243749999999999</v>
      </c>
      <c r="O35">
        <v>0</v>
      </c>
      <c r="P35">
        <v>31.897612500000005</v>
      </c>
      <c r="Q35">
        <v>6.6943760000000001</v>
      </c>
      <c r="R35">
        <v>13.005282679999999</v>
      </c>
      <c r="S35">
        <v>8.0964826799999994</v>
      </c>
      <c r="T35">
        <v>0</v>
      </c>
      <c r="U35">
        <v>25.6957272</v>
      </c>
      <c r="V35">
        <v>5.0113750000000001</v>
      </c>
      <c r="W35">
        <v>14.236840014388488</v>
      </c>
      <c r="X35">
        <v>41.84302517985612</v>
      </c>
      <c r="Y35">
        <v>0</v>
      </c>
      <c r="Z35">
        <v>4.0214116799999999</v>
      </c>
      <c r="AA35">
        <v>8.6206872959999998</v>
      </c>
      <c r="AB35">
        <v>8.0811365440000014</v>
      </c>
      <c r="AC35">
        <v>5.9383226239999995</v>
      </c>
      <c r="AD35">
        <v>8.4088075343999993</v>
      </c>
      <c r="AE35">
        <v>15.167135380800003</v>
      </c>
      <c r="AF35">
        <v>9.3774999999999995</v>
      </c>
      <c r="AG35">
        <v>13.368625919999999</v>
      </c>
      <c r="AH35">
        <v>35.88164059999999</v>
      </c>
      <c r="AI35">
        <v>5.0772331999999993</v>
      </c>
      <c r="AJ35">
        <v>0</v>
      </c>
      <c r="AK35">
        <v>15.961299999999996</v>
      </c>
      <c r="AL35">
        <v>0</v>
      </c>
      <c r="AM35">
        <v>0</v>
      </c>
      <c r="AN35">
        <v>0.57389999999999997</v>
      </c>
      <c r="AO35">
        <v>0</v>
      </c>
      <c r="AP35">
        <v>0.35370972000000001</v>
      </c>
      <c r="AQ35">
        <v>18.86608</v>
      </c>
      <c r="AR35">
        <v>5.0806079999999989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37.388379299305207</v>
      </c>
      <c r="BB35">
        <f t="shared" si="0"/>
        <v>923.7524904261395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9.4042567700000035</v>
      </c>
      <c r="L36">
        <v>578.49716925000007</v>
      </c>
      <c r="M36">
        <v>28.225600000000004</v>
      </c>
      <c r="N36">
        <v>36.243749999999999</v>
      </c>
      <c r="O36">
        <v>0</v>
      </c>
      <c r="P36">
        <v>31.897612500000005</v>
      </c>
      <c r="Q36">
        <v>6.6943760000000001</v>
      </c>
      <c r="R36">
        <v>13.005282679999999</v>
      </c>
      <c r="S36">
        <v>8.0964826799999994</v>
      </c>
      <c r="T36">
        <v>0</v>
      </c>
      <c r="U36">
        <v>25.6957272</v>
      </c>
      <c r="V36">
        <v>5.0113750000000001</v>
      </c>
      <c r="W36">
        <v>14.236840014388488</v>
      </c>
      <c r="X36">
        <v>40.233678057553952</v>
      </c>
      <c r="Y36">
        <v>0</v>
      </c>
      <c r="Z36">
        <v>4.0214116799999999</v>
      </c>
      <c r="AA36">
        <v>8.6206872959999998</v>
      </c>
      <c r="AB36">
        <v>8.0811365440000014</v>
      </c>
      <c r="AC36">
        <v>5.9383226239999995</v>
      </c>
      <c r="AD36">
        <v>8.4088075343999993</v>
      </c>
      <c r="AE36">
        <v>8.6597367999999992</v>
      </c>
      <c r="AF36">
        <v>9.3774999999999995</v>
      </c>
      <c r="AG36">
        <v>13.368625919999999</v>
      </c>
      <c r="AH36">
        <v>28.705312479999996</v>
      </c>
      <c r="AI36">
        <v>5.0772331999999993</v>
      </c>
      <c r="AJ36">
        <v>0</v>
      </c>
      <c r="AK36">
        <v>15.961299999999996</v>
      </c>
      <c r="AL36">
        <v>0</v>
      </c>
      <c r="AM36">
        <v>0</v>
      </c>
      <c r="AN36">
        <v>0.57389999999999997</v>
      </c>
      <c r="AO36">
        <v>0</v>
      </c>
      <c r="AP36">
        <v>0.35370972000000001</v>
      </c>
      <c r="AQ36">
        <v>18.86608</v>
      </c>
      <c r="AR36">
        <v>4.0644863999999998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36.753951271630378</v>
      </c>
      <c r="BB36">
        <f t="shared" si="0"/>
        <v>908.07772303071215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9.4042567700000035</v>
      </c>
      <c r="L37">
        <v>578.49716925000007</v>
      </c>
      <c r="M37">
        <v>28.225600000000004</v>
      </c>
      <c r="N37">
        <v>36.243749999999999</v>
      </c>
      <c r="O37">
        <v>0</v>
      </c>
      <c r="P37">
        <v>31.897612500000005</v>
      </c>
      <c r="Q37">
        <v>6.6943760000000001</v>
      </c>
      <c r="R37">
        <v>13.005282679999999</v>
      </c>
      <c r="S37">
        <v>8.0964826799999994</v>
      </c>
      <c r="T37">
        <v>0</v>
      </c>
      <c r="U37">
        <v>25.6957272</v>
      </c>
      <c r="V37">
        <v>5.0113750000000001</v>
      </c>
      <c r="W37">
        <v>14.236840014388488</v>
      </c>
      <c r="X37">
        <v>40.233678057553952</v>
      </c>
      <c r="Y37">
        <v>0</v>
      </c>
      <c r="Z37">
        <v>4.0214116799999999</v>
      </c>
      <c r="AA37">
        <v>8.6206872959999998</v>
      </c>
      <c r="AB37">
        <v>4.0405682719999998</v>
      </c>
      <c r="AC37">
        <v>5.9383226239999995</v>
      </c>
      <c r="AD37">
        <v>5.5929026400000001</v>
      </c>
      <c r="AE37">
        <v>8.6597367999999992</v>
      </c>
      <c r="AF37">
        <v>2.7225000000000001</v>
      </c>
      <c r="AG37">
        <v>13.368625919999999</v>
      </c>
      <c r="AH37">
        <v>21.528984359999999</v>
      </c>
      <c r="AI37">
        <v>0.78111279999999994</v>
      </c>
      <c r="AJ37">
        <v>0</v>
      </c>
      <c r="AK37">
        <v>15.961299999999996</v>
      </c>
      <c r="AL37">
        <v>0</v>
      </c>
      <c r="AM37">
        <v>0</v>
      </c>
      <c r="AN37">
        <v>0.57389999999999997</v>
      </c>
      <c r="AO37">
        <v>0</v>
      </c>
      <c r="AP37">
        <v>0.35370972000000001</v>
      </c>
      <c r="AQ37">
        <v>18.86608</v>
      </c>
      <c r="AR37">
        <v>4.0644863999999998</v>
      </c>
      <c r="AS37">
        <v>4.5397809599999999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35.666485905466502</v>
      </c>
      <c r="BB37">
        <f t="shared" si="0"/>
        <v>881.20977371847596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9.4042567700000035</v>
      </c>
      <c r="L38">
        <v>578.49716925000007</v>
      </c>
      <c r="M38">
        <v>28.225600000000004</v>
      </c>
      <c r="N38">
        <v>36.243749999999999</v>
      </c>
      <c r="O38">
        <v>0</v>
      </c>
      <c r="P38">
        <v>31.897612500000005</v>
      </c>
      <c r="Q38">
        <v>6.6943760000000001</v>
      </c>
      <c r="R38">
        <v>13.005282679999999</v>
      </c>
      <c r="S38">
        <v>8.0964826799999994</v>
      </c>
      <c r="T38">
        <v>0</v>
      </c>
      <c r="U38">
        <v>25.6957272</v>
      </c>
      <c r="V38">
        <v>5.0113750000000001</v>
      </c>
      <c r="W38">
        <v>14.236840014388488</v>
      </c>
      <c r="X38">
        <v>40.233678057553952</v>
      </c>
      <c r="Y38">
        <v>0</v>
      </c>
      <c r="Z38">
        <v>4.0214116799999999</v>
      </c>
      <c r="AA38">
        <v>8.6206872959999998</v>
      </c>
      <c r="AB38">
        <v>4.0405682719999998</v>
      </c>
      <c r="AC38">
        <v>2.5003463680000002</v>
      </c>
      <c r="AD38">
        <v>5.5929026400000001</v>
      </c>
      <c r="AE38">
        <v>4.3298683999999996</v>
      </c>
      <c r="AF38">
        <v>2.7225000000000001</v>
      </c>
      <c r="AG38">
        <v>13.368625919999999</v>
      </c>
      <c r="AH38">
        <v>14.352656239999998</v>
      </c>
      <c r="AI38">
        <v>0</v>
      </c>
      <c r="AJ38">
        <v>0</v>
      </c>
      <c r="AK38">
        <v>15.961299999999996</v>
      </c>
      <c r="AL38">
        <v>0</v>
      </c>
      <c r="AM38">
        <v>0</v>
      </c>
      <c r="AN38">
        <v>0.57389999999999997</v>
      </c>
      <c r="AO38">
        <v>0</v>
      </c>
      <c r="AP38">
        <v>0.35370972000000001</v>
      </c>
      <c r="AQ38">
        <v>16.430499999999995</v>
      </c>
      <c r="AR38">
        <v>4.0644863999999998</v>
      </c>
      <c r="AS38">
        <v>4.5397809599999999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34.960028724831567</v>
      </c>
      <c r="BB38">
        <f t="shared" si="0"/>
        <v>863.75536532311094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9.4042567700000035</v>
      </c>
      <c r="L39">
        <v>578.49716925000007</v>
      </c>
      <c r="M39">
        <v>28.225600000000004</v>
      </c>
      <c r="N39">
        <v>36.243749999999999</v>
      </c>
      <c r="O39">
        <v>0</v>
      </c>
      <c r="P39">
        <v>31.897612500000005</v>
      </c>
      <c r="Q39">
        <v>6.6943760000000001</v>
      </c>
      <c r="R39">
        <v>13.005282679999999</v>
      </c>
      <c r="S39">
        <v>8.0964826799999994</v>
      </c>
      <c r="T39">
        <v>0</v>
      </c>
      <c r="U39">
        <v>25.6957272</v>
      </c>
      <c r="V39">
        <v>5.0113750000000001</v>
      </c>
      <c r="W39">
        <v>14.236840014388488</v>
      </c>
      <c r="X39">
        <v>40.233678057553952</v>
      </c>
      <c r="Y39">
        <v>0</v>
      </c>
      <c r="Z39">
        <v>4.0214116799999999</v>
      </c>
      <c r="AA39">
        <v>8.6206872959999998</v>
      </c>
      <c r="AB39">
        <v>4.0405682719999998</v>
      </c>
      <c r="AC39">
        <v>0</v>
      </c>
      <c r="AD39">
        <v>5.5929026400000001</v>
      </c>
      <c r="AE39">
        <v>4.3298683999999996</v>
      </c>
      <c r="AF39">
        <v>2.7225000000000001</v>
      </c>
      <c r="AG39">
        <v>13.368625919999999</v>
      </c>
      <c r="AH39">
        <v>7.1763281199999991</v>
      </c>
      <c r="AI39">
        <v>0</v>
      </c>
      <c r="AJ39">
        <v>0</v>
      </c>
      <c r="AK39">
        <v>15.961299999999996</v>
      </c>
      <c r="AL39">
        <v>0</v>
      </c>
      <c r="AM39">
        <v>0</v>
      </c>
      <c r="AN39">
        <v>0.57389999999999997</v>
      </c>
      <c r="AO39">
        <v>0</v>
      </c>
      <c r="AP39">
        <v>0.55021512000000006</v>
      </c>
      <c r="AQ39">
        <v>14.149559999999996</v>
      </c>
      <c r="AR39">
        <v>4.0644863999999998</v>
      </c>
      <c r="AS39">
        <v>4.5397809599999999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34.502521220501407</v>
      </c>
      <c r="BB39">
        <f t="shared" si="0"/>
        <v>852.45176373944105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9.4042567700000035</v>
      </c>
      <c r="L40">
        <v>578.49716925000007</v>
      </c>
      <c r="M40">
        <v>28.225600000000004</v>
      </c>
      <c r="N40">
        <v>36.243749999999999</v>
      </c>
      <c r="O40">
        <v>0</v>
      </c>
      <c r="P40">
        <v>31.897612500000005</v>
      </c>
      <c r="Q40">
        <v>6.6943760000000001</v>
      </c>
      <c r="R40">
        <v>13.005282679999999</v>
      </c>
      <c r="S40">
        <v>8.0964826799999994</v>
      </c>
      <c r="T40">
        <v>0</v>
      </c>
      <c r="U40">
        <v>25.6957272</v>
      </c>
      <c r="V40">
        <v>5.0113750000000001</v>
      </c>
      <c r="W40">
        <v>14.236840014388488</v>
      </c>
      <c r="X40">
        <v>40.233678057553952</v>
      </c>
      <c r="Y40">
        <v>0</v>
      </c>
      <c r="Z40">
        <v>4.0214116799999999</v>
      </c>
      <c r="AA40">
        <v>8.6206872959999998</v>
      </c>
      <c r="AB40">
        <v>4.0405682719999998</v>
      </c>
      <c r="AC40">
        <v>0</v>
      </c>
      <c r="AD40">
        <v>2.7964513200000001</v>
      </c>
      <c r="AE40">
        <v>4.3298683999999996</v>
      </c>
      <c r="AF40">
        <v>2.7225000000000001</v>
      </c>
      <c r="AG40">
        <v>13.368625919999999</v>
      </c>
      <c r="AH40">
        <v>7.1763281199999991</v>
      </c>
      <c r="AI40">
        <v>0</v>
      </c>
      <c r="AJ40">
        <v>0</v>
      </c>
      <c r="AK40">
        <v>15.961299999999996</v>
      </c>
      <c r="AL40">
        <v>0</v>
      </c>
      <c r="AM40">
        <v>0</v>
      </c>
      <c r="AN40">
        <v>0.57389999999999997</v>
      </c>
      <c r="AO40">
        <v>0</v>
      </c>
      <c r="AP40">
        <v>0.55021512000000006</v>
      </c>
      <c r="AQ40">
        <v>14.149559999999996</v>
      </c>
      <c r="AR40">
        <v>4.0644863999999998</v>
      </c>
      <c r="AS40">
        <v>4.5397809599999999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34.393739451301407</v>
      </c>
      <c r="BB40">
        <f t="shared" si="0"/>
        <v>849.76409418864102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9.4042567700000035</v>
      </c>
      <c r="L41">
        <v>578.49716925000007</v>
      </c>
      <c r="M41">
        <v>28.225600000000004</v>
      </c>
      <c r="N41">
        <v>36.243749999999999</v>
      </c>
      <c r="O41">
        <v>0</v>
      </c>
      <c r="P41">
        <v>31.897612500000005</v>
      </c>
      <c r="Q41">
        <v>6.6943760000000001</v>
      </c>
      <c r="R41">
        <v>13.005282679999999</v>
      </c>
      <c r="S41">
        <v>8.0964826799999994</v>
      </c>
      <c r="T41">
        <v>0</v>
      </c>
      <c r="U41">
        <v>25.6957272</v>
      </c>
      <c r="V41">
        <v>5.0113750000000001</v>
      </c>
      <c r="W41">
        <v>14.236840014388488</v>
      </c>
      <c r="X41">
        <v>40.233678057553952</v>
      </c>
      <c r="Y41">
        <v>0</v>
      </c>
      <c r="Z41">
        <v>4.0214116799999999</v>
      </c>
      <c r="AA41">
        <v>8.6206872959999998</v>
      </c>
      <c r="AB41">
        <v>4.0405682719999998</v>
      </c>
      <c r="AC41">
        <v>0</v>
      </c>
      <c r="AD41">
        <v>2.7964513200000001</v>
      </c>
      <c r="AE41">
        <v>1.3776854000000001</v>
      </c>
      <c r="AF41">
        <v>2.7225000000000001</v>
      </c>
      <c r="AG41">
        <v>13.368625919999999</v>
      </c>
      <c r="AH41">
        <v>0</v>
      </c>
      <c r="AI41">
        <v>0</v>
      </c>
      <c r="AJ41">
        <v>0</v>
      </c>
      <c r="AK41">
        <v>15.961299999999996</v>
      </c>
      <c r="AL41">
        <v>0</v>
      </c>
      <c r="AM41">
        <v>0</v>
      </c>
      <c r="AN41">
        <v>0.57389999999999997</v>
      </c>
      <c r="AO41">
        <v>0</v>
      </c>
      <c r="AP41">
        <v>0.55021512000000006</v>
      </c>
      <c r="AQ41">
        <v>9.4330399999999983</v>
      </c>
      <c r="AR41">
        <v>4.0644863999999998</v>
      </c>
      <c r="AS41">
        <v>4.5397809599999999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33.816267759161725</v>
      </c>
      <c r="BB41">
        <f t="shared" si="0"/>
        <v>835.49653476078072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9.4042567700000035</v>
      </c>
      <c r="L42">
        <v>578.49716925000007</v>
      </c>
      <c r="M42">
        <v>28.225600000000004</v>
      </c>
      <c r="N42">
        <v>36.243749999999999</v>
      </c>
      <c r="O42">
        <v>0</v>
      </c>
      <c r="P42">
        <v>31.897612500000005</v>
      </c>
      <c r="Q42">
        <v>6.6943760000000001</v>
      </c>
      <c r="R42">
        <v>13.005282679999999</v>
      </c>
      <c r="S42">
        <v>8.0964826799999994</v>
      </c>
      <c r="T42">
        <v>0</v>
      </c>
      <c r="U42">
        <v>25.6957272</v>
      </c>
      <c r="V42">
        <v>5.0113750000000001</v>
      </c>
      <c r="W42">
        <v>14.236840014388488</v>
      </c>
      <c r="X42">
        <v>40.233678057553952</v>
      </c>
      <c r="Y42">
        <v>0</v>
      </c>
      <c r="Z42">
        <v>4.0214116799999999</v>
      </c>
      <c r="AA42">
        <v>4.3103436479999999</v>
      </c>
      <c r="AB42">
        <v>4.0405682719999998</v>
      </c>
      <c r="AC42">
        <v>0</v>
      </c>
      <c r="AD42">
        <v>2.7964513200000001</v>
      </c>
      <c r="AE42">
        <v>1.3776854000000001</v>
      </c>
      <c r="AF42">
        <v>2.7225000000000001</v>
      </c>
      <c r="AG42">
        <v>13.368625919999999</v>
      </c>
      <c r="AH42">
        <v>0</v>
      </c>
      <c r="AI42">
        <v>0</v>
      </c>
      <c r="AJ42">
        <v>0</v>
      </c>
      <c r="AK42">
        <v>15.961299999999996</v>
      </c>
      <c r="AL42">
        <v>0</v>
      </c>
      <c r="AM42">
        <v>0</v>
      </c>
      <c r="AN42">
        <v>0.57389999999999997</v>
      </c>
      <c r="AO42">
        <v>0</v>
      </c>
      <c r="AP42">
        <v>0.55021512000000006</v>
      </c>
      <c r="AQ42">
        <v>6.0116299999999994</v>
      </c>
      <c r="AR42">
        <v>4.0644863999999998</v>
      </c>
      <c r="AS42">
        <v>4.5397809599999999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33.515502543479194</v>
      </c>
      <c r="BB42">
        <f t="shared" si="0"/>
        <v>828.06554632846314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9.4042567700000035</v>
      </c>
      <c r="L43">
        <v>578.49716925000007</v>
      </c>
      <c r="M43">
        <v>28.225600000000004</v>
      </c>
      <c r="N43">
        <v>36.243749999999999</v>
      </c>
      <c r="O43">
        <v>0</v>
      </c>
      <c r="P43">
        <v>31.897612500000005</v>
      </c>
      <c r="Q43">
        <v>6.6943760000000001</v>
      </c>
      <c r="R43">
        <v>13.005282679999999</v>
      </c>
      <c r="S43">
        <v>8.0964826799999994</v>
      </c>
      <c r="T43">
        <v>0</v>
      </c>
      <c r="U43">
        <v>25.6957272</v>
      </c>
      <c r="V43">
        <v>5.0113750000000001</v>
      </c>
      <c r="W43">
        <v>14.236840014388488</v>
      </c>
      <c r="X43">
        <v>40.233678057553952</v>
      </c>
      <c r="Y43">
        <v>0</v>
      </c>
      <c r="Z43">
        <v>4.0214116799999999</v>
      </c>
      <c r="AA43">
        <v>0</v>
      </c>
      <c r="AB43">
        <v>0</v>
      </c>
      <c r="AC43">
        <v>0</v>
      </c>
      <c r="AD43">
        <v>0</v>
      </c>
      <c r="AE43">
        <v>1.3776854000000001</v>
      </c>
      <c r="AF43">
        <v>2.7225000000000001</v>
      </c>
      <c r="AG43">
        <v>13.368625919999999</v>
      </c>
      <c r="AH43">
        <v>0</v>
      </c>
      <c r="AI43">
        <v>0</v>
      </c>
      <c r="AJ43">
        <v>0</v>
      </c>
      <c r="AK43">
        <v>15.961299999999996</v>
      </c>
      <c r="AL43">
        <v>0</v>
      </c>
      <c r="AM43">
        <v>0</v>
      </c>
      <c r="AN43">
        <v>0.57389999999999997</v>
      </c>
      <c r="AO43">
        <v>0</v>
      </c>
      <c r="AP43">
        <v>0.55021512000000006</v>
      </c>
      <c r="AQ43">
        <v>4.7165199999999992</v>
      </c>
      <c r="AR43">
        <v>3.3870719999999994</v>
      </c>
      <c r="AS43">
        <v>4.5397809599999999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33.005138720996655</v>
      </c>
      <c r="BB43">
        <f t="shared" si="0"/>
        <v>815.45602251094579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9.4042567700000035</v>
      </c>
      <c r="L44">
        <v>578.49716925000007</v>
      </c>
      <c r="M44">
        <v>28.225600000000004</v>
      </c>
      <c r="N44">
        <v>36.243749999999999</v>
      </c>
      <c r="O44">
        <v>0</v>
      </c>
      <c r="P44">
        <v>31.897612500000005</v>
      </c>
      <c r="Q44">
        <v>6.6943760000000001</v>
      </c>
      <c r="R44">
        <v>13.005282679999999</v>
      </c>
      <c r="S44">
        <v>8.0964826799999994</v>
      </c>
      <c r="T44">
        <v>0</v>
      </c>
      <c r="U44">
        <v>25.6957272</v>
      </c>
      <c r="V44">
        <v>5.0113750000000001</v>
      </c>
      <c r="W44">
        <v>14.236840014388488</v>
      </c>
      <c r="X44">
        <v>40.233678057553952</v>
      </c>
      <c r="Y44">
        <v>0</v>
      </c>
      <c r="Z44">
        <v>4.0214116799999999</v>
      </c>
      <c r="AA44">
        <v>0</v>
      </c>
      <c r="AB44">
        <v>0</v>
      </c>
      <c r="AC44">
        <v>0</v>
      </c>
      <c r="AD44">
        <v>0</v>
      </c>
      <c r="AE44">
        <v>1.3776854000000001</v>
      </c>
      <c r="AF44">
        <v>2.7225000000000001</v>
      </c>
      <c r="AG44">
        <v>13.368625919999999</v>
      </c>
      <c r="AH44">
        <v>0</v>
      </c>
      <c r="AI44">
        <v>0</v>
      </c>
      <c r="AJ44">
        <v>0</v>
      </c>
      <c r="AK44">
        <v>15.961299999999996</v>
      </c>
      <c r="AL44">
        <v>0</v>
      </c>
      <c r="AM44">
        <v>0</v>
      </c>
      <c r="AN44">
        <v>0.57389999999999997</v>
      </c>
      <c r="AO44">
        <v>0</v>
      </c>
      <c r="AP44">
        <v>0.55021512000000006</v>
      </c>
      <c r="AQ44">
        <v>0</v>
      </c>
      <c r="AR44">
        <v>4.0644863999999998</v>
      </c>
      <c r="AS44">
        <v>4.5397809599999999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32.848017390431572</v>
      </c>
      <c r="BB44">
        <f t="shared" si="0"/>
        <v>811.57403824151095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9.4042567700000035</v>
      </c>
      <c r="L45">
        <v>578.49716925000007</v>
      </c>
      <c r="M45">
        <v>28.225600000000004</v>
      </c>
      <c r="N45">
        <v>36.243749999999999</v>
      </c>
      <c r="O45">
        <v>0</v>
      </c>
      <c r="P45">
        <v>31.897612500000005</v>
      </c>
      <c r="Q45">
        <v>6.6943760000000001</v>
      </c>
      <c r="R45">
        <v>13.005282679999999</v>
      </c>
      <c r="S45">
        <v>8.0964826799999994</v>
      </c>
      <c r="T45">
        <v>0</v>
      </c>
      <c r="U45">
        <v>25.6957272</v>
      </c>
      <c r="V45">
        <v>5.0113750000000001</v>
      </c>
      <c r="W45">
        <v>14.236840014388488</v>
      </c>
      <c r="X45">
        <v>40.233678057553952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1.3776854000000001</v>
      </c>
      <c r="AF45">
        <v>2.7225000000000001</v>
      </c>
      <c r="AG45">
        <v>13.368625919999999</v>
      </c>
      <c r="AH45">
        <v>0</v>
      </c>
      <c r="AI45">
        <v>0</v>
      </c>
      <c r="AJ45">
        <v>0</v>
      </c>
      <c r="AK45">
        <v>15.961299999999996</v>
      </c>
      <c r="AL45">
        <v>0</v>
      </c>
      <c r="AM45">
        <v>0</v>
      </c>
      <c r="AN45">
        <v>0.57389999999999997</v>
      </c>
      <c r="AO45">
        <v>0</v>
      </c>
      <c r="AP45">
        <v>0.35370972000000001</v>
      </c>
      <c r="AQ45">
        <v>0</v>
      </c>
      <c r="AR45">
        <v>14.903116800000001</v>
      </c>
      <c r="AS45">
        <v>4.5397809599999999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33.105563104831568</v>
      </c>
      <c r="BB45">
        <f t="shared" si="0"/>
        <v>817.93720584711093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9.4042567700000035</v>
      </c>
      <c r="L46">
        <v>578.49716925000007</v>
      </c>
      <c r="M46">
        <v>28.225600000000004</v>
      </c>
      <c r="N46">
        <v>36.243749999999999</v>
      </c>
      <c r="O46">
        <v>0</v>
      </c>
      <c r="P46">
        <v>31.897612500000005</v>
      </c>
      <c r="Q46">
        <v>6.6943760000000001</v>
      </c>
      <c r="R46">
        <v>13.005282679999999</v>
      </c>
      <c r="S46">
        <v>8.0964826799999994</v>
      </c>
      <c r="T46">
        <v>0</v>
      </c>
      <c r="U46">
        <v>25.6957272</v>
      </c>
      <c r="V46">
        <v>5.0113750000000001</v>
      </c>
      <c r="W46">
        <v>14.236840014388488</v>
      </c>
      <c r="X46">
        <v>40.233678057553952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13.368625919999999</v>
      </c>
      <c r="AH46">
        <v>0</v>
      </c>
      <c r="AI46">
        <v>0</v>
      </c>
      <c r="AJ46">
        <v>0</v>
      </c>
      <c r="AK46">
        <v>15.961299999999996</v>
      </c>
      <c r="AL46">
        <v>0</v>
      </c>
      <c r="AM46">
        <v>0</v>
      </c>
      <c r="AN46">
        <v>0.57389999999999997</v>
      </c>
      <c r="AO46">
        <v>0</v>
      </c>
      <c r="AP46">
        <v>0.35370972000000001</v>
      </c>
      <c r="AQ46">
        <v>0</v>
      </c>
      <c r="AR46">
        <v>14.903116800000001</v>
      </c>
      <c r="AS46">
        <v>4.5397809599999999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33.051971280831566</v>
      </c>
      <c r="BB46">
        <f t="shared" si="0"/>
        <v>816.61311227111094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9.4042567700000035</v>
      </c>
      <c r="L47">
        <v>578.49716925000007</v>
      </c>
      <c r="M47">
        <v>28.225600000000004</v>
      </c>
      <c r="N47">
        <v>36.243749999999999</v>
      </c>
      <c r="O47">
        <v>0</v>
      </c>
      <c r="P47">
        <v>31.897612500000005</v>
      </c>
      <c r="Q47">
        <v>6.6943760000000001</v>
      </c>
      <c r="R47">
        <v>13.005282679999999</v>
      </c>
      <c r="S47">
        <v>8.0964826799999994</v>
      </c>
      <c r="T47">
        <v>0</v>
      </c>
      <c r="U47">
        <v>25.6957272</v>
      </c>
      <c r="V47">
        <v>5.0113750000000001</v>
      </c>
      <c r="W47">
        <v>14.236840014388488</v>
      </c>
      <c r="X47">
        <v>40.233678057553952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1.9662499999999994</v>
      </c>
      <c r="AG47">
        <v>13.368625919999999</v>
      </c>
      <c r="AH47">
        <v>0</v>
      </c>
      <c r="AI47">
        <v>0</v>
      </c>
      <c r="AJ47">
        <v>0</v>
      </c>
      <c r="AK47">
        <v>15.961299999999996</v>
      </c>
      <c r="AL47">
        <v>0</v>
      </c>
      <c r="AM47">
        <v>0</v>
      </c>
      <c r="AN47">
        <v>0.57389999999999997</v>
      </c>
      <c r="AO47">
        <v>0</v>
      </c>
      <c r="AP47">
        <v>0.35370972000000001</v>
      </c>
      <c r="AQ47">
        <v>0</v>
      </c>
      <c r="AR47">
        <v>4.7419007999999998</v>
      </c>
      <c r="AS47">
        <v>4.5397809599999999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32.627281700034004</v>
      </c>
      <c r="BB47">
        <f t="shared" si="0"/>
        <v>806.12033585190852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9.4042567700000035</v>
      </c>
      <c r="L48">
        <v>578.49716925000007</v>
      </c>
      <c r="M48">
        <v>28.225600000000004</v>
      </c>
      <c r="N48">
        <v>36.243749999999999</v>
      </c>
      <c r="O48">
        <v>0</v>
      </c>
      <c r="P48">
        <v>31.897612500000005</v>
      </c>
      <c r="Q48">
        <v>6.6943760000000001</v>
      </c>
      <c r="R48">
        <v>13.005282679999999</v>
      </c>
      <c r="S48">
        <v>8.0964826799999994</v>
      </c>
      <c r="T48">
        <v>0</v>
      </c>
      <c r="U48">
        <v>25.6957272</v>
      </c>
      <c r="V48">
        <v>5.0113750000000001</v>
      </c>
      <c r="W48">
        <v>14.236840014388488</v>
      </c>
      <c r="X48">
        <v>40.233678057553952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1.9662499999999994</v>
      </c>
      <c r="AG48">
        <v>13.368625919999999</v>
      </c>
      <c r="AH48">
        <v>0</v>
      </c>
      <c r="AI48">
        <v>0</v>
      </c>
      <c r="AJ48">
        <v>0</v>
      </c>
      <c r="AK48">
        <v>15.961299999999996</v>
      </c>
      <c r="AL48">
        <v>0</v>
      </c>
      <c r="AM48">
        <v>0</v>
      </c>
      <c r="AN48">
        <v>0.57389999999999997</v>
      </c>
      <c r="AO48">
        <v>0</v>
      </c>
      <c r="AP48">
        <v>0.35370972000000001</v>
      </c>
      <c r="AQ48">
        <v>0</v>
      </c>
      <c r="AR48">
        <v>4.0644863999999998</v>
      </c>
      <c r="AS48">
        <v>4.5397809599999999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32.600930341234005</v>
      </c>
      <c r="BB48">
        <f t="shared" si="0"/>
        <v>805.46927281070839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9.4042567700000035</v>
      </c>
      <c r="L49">
        <v>578.49716925000007</v>
      </c>
      <c r="M49">
        <v>28.225600000000004</v>
      </c>
      <c r="N49">
        <v>36.243749999999999</v>
      </c>
      <c r="O49">
        <v>0</v>
      </c>
      <c r="P49">
        <v>31.897612500000005</v>
      </c>
      <c r="Q49">
        <v>6.6943760000000001</v>
      </c>
      <c r="R49">
        <v>13.005282679999999</v>
      </c>
      <c r="S49">
        <v>8.0964826799999994</v>
      </c>
      <c r="T49">
        <v>0</v>
      </c>
      <c r="U49">
        <v>25.6957272</v>
      </c>
      <c r="V49">
        <v>5.0113750000000001</v>
      </c>
      <c r="W49">
        <v>14.236840014388488</v>
      </c>
      <c r="X49">
        <v>40.233678057553952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1.9662499999999994</v>
      </c>
      <c r="AG49">
        <v>13.368625919999999</v>
      </c>
      <c r="AH49">
        <v>0</v>
      </c>
      <c r="AI49">
        <v>0</v>
      </c>
      <c r="AJ49">
        <v>0</v>
      </c>
      <c r="AK49">
        <v>15.961299999999996</v>
      </c>
      <c r="AL49">
        <v>0</v>
      </c>
      <c r="AM49">
        <v>0</v>
      </c>
      <c r="AN49">
        <v>0.57389999999999997</v>
      </c>
      <c r="AO49">
        <v>0</v>
      </c>
      <c r="AP49">
        <v>0.35370972000000001</v>
      </c>
      <c r="AQ49">
        <v>0</v>
      </c>
      <c r="AR49">
        <v>4.0644863999999998</v>
      </c>
      <c r="AS49">
        <v>4.5397809599999999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32.600930341234005</v>
      </c>
      <c r="BB49">
        <f t="shared" si="0"/>
        <v>805.46927281070839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9.4042567700000035</v>
      </c>
      <c r="L50">
        <v>578.49716925000007</v>
      </c>
      <c r="M50">
        <v>28.225600000000004</v>
      </c>
      <c r="N50">
        <v>36.243749999999999</v>
      </c>
      <c r="O50">
        <v>0</v>
      </c>
      <c r="P50">
        <v>31.897612500000005</v>
      </c>
      <c r="Q50">
        <v>6.6943760000000001</v>
      </c>
      <c r="R50">
        <v>13.005282679999999</v>
      </c>
      <c r="S50">
        <v>8.0964826799999994</v>
      </c>
      <c r="T50">
        <v>0</v>
      </c>
      <c r="U50">
        <v>25.6957272</v>
      </c>
      <c r="V50">
        <v>5.0113750000000001</v>
      </c>
      <c r="W50">
        <v>14.236840014388488</v>
      </c>
      <c r="X50">
        <v>40.233678057553952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1.9662499999999994</v>
      </c>
      <c r="AG50">
        <v>13.368625919999999</v>
      </c>
      <c r="AH50">
        <v>0</v>
      </c>
      <c r="AI50">
        <v>0</v>
      </c>
      <c r="AJ50">
        <v>0</v>
      </c>
      <c r="AK50">
        <v>15.961299999999996</v>
      </c>
      <c r="AL50">
        <v>0</v>
      </c>
      <c r="AM50">
        <v>0</v>
      </c>
      <c r="AN50">
        <v>0.57389999999999997</v>
      </c>
      <c r="AO50">
        <v>0</v>
      </c>
      <c r="AP50">
        <v>0.35370972000000001</v>
      </c>
      <c r="AQ50">
        <v>0</v>
      </c>
      <c r="AR50">
        <v>4.0644863999999998</v>
      </c>
      <c r="AS50">
        <v>4.5397809599999999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32.600930341234005</v>
      </c>
      <c r="BB50">
        <f t="shared" si="0"/>
        <v>805.46927281070839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9.4042567700000035</v>
      </c>
      <c r="L51">
        <v>578.49716925000007</v>
      </c>
      <c r="M51">
        <v>28.225600000000004</v>
      </c>
      <c r="N51">
        <v>36.243749999999999</v>
      </c>
      <c r="O51">
        <v>0</v>
      </c>
      <c r="P51">
        <v>31.897612500000005</v>
      </c>
      <c r="Q51">
        <v>6.6943760000000001</v>
      </c>
      <c r="R51">
        <v>13.005282679999999</v>
      </c>
      <c r="S51">
        <v>8.0964826799999994</v>
      </c>
      <c r="T51">
        <v>0</v>
      </c>
      <c r="U51">
        <v>25.6957272</v>
      </c>
      <c r="V51">
        <v>5.0113750000000001</v>
      </c>
      <c r="W51">
        <v>14.236840014388488</v>
      </c>
      <c r="X51">
        <v>41.84302517985612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1.9662499999999994</v>
      </c>
      <c r="AG51">
        <v>13.368625919999999</v>
      </c>
      <c r="AH51">
        <v>0</v>
      </c>
      <c r="AI51">
        <v>0</v>
      </c>
      <c r="AJ51">
        <v>0</v>
      </c>
      <c r="AK51">
        <v>15.961299999999996</v>
      </c>
      <c r="AL51">
        <v>0</v>
      </c>
      <c r="AM51">
        <v>0</v>
      </c>
      <c r="AN51">
        <v>0.57389999999999997</v>
      </c>
      <c r="AO51">
        <v>0</v>
      </c>
      <c r="AP51">
        <v>0.35370972000000001</v>
      </c>
      <c r="AQ51">
        <v>0</v>
      </c>
      <c r="AR51">
        <v>4.0644863999999998</v>
      </c>
      <c r="AS51">
        <v>4.5397809599999999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32.663534097708833</v>
      </c>
      <c r="BB51">
        <f t="shared" si="0"/>
        <v>807.0160161765358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9.4042567700000035</v>
      </c>
      <c r="L52">
        <v>578.49716925000007</v>
      </c>
      <c r="M52">
        <v>28.225600000000004</v>
      </c>
      <c r="N52">
        <v>36.243749999999999</v>
      </c>
      <c r="O52">
        <v>0</v>
      </c>
      <c r="P52">
        <v>31.897612500000005</v>
      </c>
      <c r="Q52">
        <v>6.6943760000000001</v>
      </c>
      <c r="R52">
        <v>13.005282679999999</v>
      </c>
      <c r="S52">
        <v>8.0964826799999994</v>
      </c>
      <c r="T52">
        <v>0</v>
      </c>
      <c r="U52">
        <v>25.6957272</v>
      </c>
      <c r="V52">
        <v>5.0113750000000001</v>
      </c>
      <c r="W52">
        <v>14.236840014388488</v>
      </c>
      <c r="X52">
        <v>43.452372302158274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1.9662499999999994</v>
      </c>
      <c r="AG52">
        <v>13.368625919999999</v>
      </c>
      <c r="AH52">
        <v>0</v>
      </c>
      <c r="AI52">
        <v>0</v>
      </c>
      <c r="AJ52">
        <v>0</v>
      </c>
      <c r="AK52">
        <v>15.961299999999996</v>
      </c>
      <c r="AL52">
        <v>0</v>
      </c>
      <c r="AM52">
        <v>0</v>
      </c>
      <c r="AN52">
        <v>0.57389999999999997</v>
      </c>
      <c r="AO52">
        <v>0</v>
      </c>
      <c r="AP52">
        <v>0.35370972000000001</v>
      </c>
      <c r="AQ52">
        <v>0</v>
      </c>
      <c r="AR52">
        <v>4.0644863999999998</v>
      </c>
      <c r="AS52">
        <v>4.5397809599999999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32.726137854183641</v>
      </c>
      <c r="BB52">
        <f t="shared" si="0"/>
        <v>808.56275954236321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9.4042567700000035</v>
      </c>
      <c r="L53">
        <v>578.49716925000007</v>
      </c>
      <c r="M53">
        <v>28.225600000000004</v>
      </c>
      <c r="N53">
        <v>36.243749999999999</v>
      </c>
      <c r="O53">
        <v>0</v>
      </c>
      <c r="P53">
        <v>31.897612500000005</v>
      </c>
      <c r="Q53">
        <v>6.6943760000000001</v>
      </c>
      <c r="R53">
        <v>13.005282679999999</v>
      </c>
      <c r="S53">
        <v>8.0964826799999994</v>
      </c>
      <c r="T53">
        <v>0</v>
      </c>
      <c r="U53">
        <v>25.6957272</v>
      </c>
      <c r="V53">
        <v>5.0113750000000001</v>
      </c>
      <c r="W53">
        <v>14.236840014388488</v>
      </c>
      <c r="X53">
        <v>45.262887814748204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1.9662499999999994</v>
      </c>
      <c r="AG53">
        <v>13.368625919999999</v>
      </c>
      <c r="AH53">
        <v>0</v>
      </c>
      <c r="AI53">
        <v>0</v>
      </c>
      <c r="AJ53">
        <v>0</v>
      </c>
      <c r="AK53">
        <v>15.961299999999996</v>
      </c>
      <c r="AL53">
        <v>0</v>
      </c>
      <c r="AM53">
        <v>0</v>
      </c>
      <c r="AN53">
        <v>0.57389999999999997</v>
      </c>
      <c r="AO53">
        <v>0</v>
      </c>
      <c r="AP53">
        <v>0.35370972000000001</v>
      </c>
      <c r="AQ53">
        <v>0</v>
      </c>
      <c r="AR53">
        <v>4.0644863999999998</v>
      </c>
      <c r="AS53">
        <v>4.5397809599999999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32.796566811737598</v>
      </c>
      <c r="BB53">
        <f t="shared" si="0"/>
        <v>810.30284609739908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9.4042567700000035</v>
      </c>
      <c r="L54">
        <v>578.49716925000007</v>
      </c>
      <c r="M54">
        <v>28.225600000000004</v>
      </c>
      <c r="N54">
        <v>36.243749999999999</v>
      </c>
      <c r="O54">
        <v>0</v>
      </c>
      <c r="P54">
        <v>31.897612500000005</v>
      </c>
      <c r="Q54">
        <v>5.8653103599999996</v>
      </c>
      <c r="R54">
        <v>11.401608399999997</v>
      </c>
      <c r="S54">
        <v>7.1014996000000004</v>
      </c>
      <c r="T54">
        <v>0</v>
      </c>
      <c r="U54">
        <v>25.6957272</v>
      </c>
      <c r="V54">
        <v>5.0113750000000001</v>
      </c>
      <c r="W54">
        <v>14.236840014388488</v>
      </c>
      <c r="X54">
        <v>45.262887814748204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1.9662499999999994</v>
      </c>
      <c r="AG54">
        <v>13.368625919999999</v>
      </c>
      <c r="AH54">
        <v>0</v>
      </c>
      <c r="AI54">
        <v>0</v>
      </c>
      <c r="AJ54">
        <v>0</v>
      </c>
      <c r="AK54">
        <v>15.961299999999996</v>
      </c>
      <c r="AL54">
        <v>0</v>
      </c>
      <c r="AM54">
        <v>0</v>
      </c>
      <c r="AN54">
        <v>0.57389999999999997</v>
      </c>
      <c r="AO54">
        <v>0</v>
      </c>
      <c r="AP54">
        <v>0.35370972000000001</v>
      </c>
      <c r="AQ54">
        <v>0</v>
      </c>
      <c r="AR54">
        <v>4.0644863999999998</v>
      </c>
      <c r="AS54">
        <v>4.5397809599999999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32.663228463737596</v>
      </c>
      <c r="BB54">
        <f t="shared" si="0"/>
        <v>807.00846144539901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9.4042567700000035</v>
      </c>
      <c r="L55">
        <v>511.66003300000006</v>
      </c>
      <c r="M55">
        <v>28.225600000000004</v>
      </c>
      <c r="N55">
        <v>36.243749999999999</v>
      </c>
      <c r="O55">
        <v>0</v>
      </c>
      <c r="P55">
        <v>31.897612500000005</v>
      </c>
      <c r="Q55">
        <v>5.8653103599999996</v>
      </c>
      <c r="R55">
        <v>11.401608399999997</v>
      </c>
      <c r="S55">
        <v>7.1014996000000004</v>
      </c>
      <c r="T55">
        <v>0</v>
      </c>
      <c r="U55">
        <v>25.6957272</v>
      </c>
      <c r="V55">
        <v>4.7450733093525184</v>
      </c>
      <c r="W55">
        <v>14.236840014388488</v>
      </c>
      <c r="X55">
        <v>45.262887814748204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1.9662499999999994</v>
      </c>
      <c r="AG55">
        <v>13.368625919999999</v>
      </c>
      <c r="AH55">
        <v>0</v>
      </c>
      <c r="AI55">
        <v>0</v>
      </c>
      <c r="AJ55">
        <v>0</v>
      </c>
      <c r="AK55">
        <v>15.961299999999996</v>
      </c>
      <c r="AL55">
        <v>0</v>
      </c>
      <c r="AM55">
        <v>0</v>
      </c>
      <c r="AN55">
        <v>0.57389999999999997</v>
      </c>
      <c r="AO55">
        <v>0</v>
      </c>
      <c r="AP55">
        <v>0.35370972000000001</v>
      </c>
      <c r="AQ55">
        <v>0</v>
      </c>
      <c r="AR55">
        <v>14.903116800000001</v>
      </c>
      <c r="AS55">
        <v>4.5397809599999999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30.474527705590088</v>
      </c>
      <c r="BB55">
        <f t="shared" si="0"/>
        <v>752.93235466289912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9.4042567700000035</v>
      </c>
      <c r="L56">
        <v>464.71793300000007</v>
      </c>
      <c r="M56">
        <v>28.225600000000004</v>
      </c>
      <c r="N56">
        <v>36.243749999999999</v>
      </c>
      <c r="O56">
        <v>0</v>
      </c>
      <c r="P56">
        <v>31.897612500000005</v>
      </c>
      <c r="Q56">
        <v>5.8653103599999996</v>
      </c>
      <c r="R56">
        <v>11.401608399999997</v>
      </c>
      <c r="S56">
        <v>7.1014996000000004</v>
      </c>
      <c r="T56">
        <v>0</v>
      </c>
      <c r="U56">
        <v>25.6957272</v>
      </c>
      <c r="V56">
        <v>4.7450733093525184</v>
      </c>
      <c r="W56">
        <v>14.236840014388488</v>
      </c>
      <c r="X56">
        <v>45.262887814748204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1.9662499999999994</v>
      </c>
      <c r="AG56">
        <v>13.368625919999999</v>
      </c>
      <c r="AH56">
        <v>0</v>
      </c>
      <c r="AI56">
        <v>0</v>
      </c>
      <c r="AJ56">
        <v>0</v>
      </c>
      <c r="AK56">
        <v>15.961299999999996</v>
      </c>
      <c r="AL56">
        <v>0</v>
      </c>
      <c r="AM56">
        <v>0</v>
      </c>
      <c r="AN56">
        <v>0.57389999999999997</v>
      </c>
      <c r="AO56">
        <v>0</v>
      </c>
      <c r="AP56">
        <v>0.35370972000000001</v>
      </c>
      <c r="AQ56">
        <v>0</v>
      </c>
      <c r="AR56">
        <v>14.903116800000001</v>
      </c>
      <c r="AS56">
        <v>4.5397809599999999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28.648480015590035</v>
      </c>
      <c r="BB56">
        <f t="shared" si="0"/>
        <v>707.81630235289913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8.2941019300000018</v>
      </c>
      <c r="L57">
        <v>463.83223300000003</v>
      </c>
      <c r="M57">
        <v>28.225600000000004</v>
      </c>
      <c r="N57">
        <v>36.243749999999999</v>
      </c>
      <c r="O57">
        <v>0</v>
      </c>
      <c r="P57">
        <v>31.897612500000005</v>
      </c>
      <c r="Q57">
        <v>5.8653103599999996</v>
      </c>
      <c r="R57">
        <v>11.401608399999997</v>
      </c>
      <c r="S57">
        <v>7.1014996000000004</v>
      </c>
      <c r="T57">
        <v>0</v>
      </c>
      <c r="U57">
        <v>25.6957272</v>
      </c>
      <c r="V57">
        <v>4.7450733093525184</v>
      </c>
      <c r="W57">
        <v>14.236840014388488</v>
      </c>
      <c r="X57">
        <v>45.262887814748204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1.9662499999999994</v>
      </c>
      <c r="AG57">
        <v>13.368625919999999</v>
      </c>
      <c r="AH57">
        <v>0</v>
      </c>
      <c r="AI57">
        <v>0</v>
      </c>
      <c r="AJ57">
        <v>0</v>
      </c>
      <c r="AK57">
        <v>15.961299999999996</v>
      </c>
      <c r="AL57">
        <v>0</v>
      </c>
      <c r="AM57">
        <v>0</v>
      </c>
      <c r="AN57">
        <v>0.57389999999999997</v>
      </c>
      <c r="AO57">
        <v>0</v>
      </c>
      <c r="AP57">
        <v>0.35370972000000001</v>
      </c>
      <c r="AQ57">
        <v>0</v>
      </c>
      <c r="AR57">
        <v>6.0967296000000006</v>
      </c>
      <c r="AS57">
        <v>4.5397809599999999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28.228272977189981</v>
      </c>
      <c r="BB57">
        <f t="shared" si="0"/>
        <v>697.43426735129924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8.2941019300000018</v>
      </c>
      <c r="L58">
        <v>487.74613300000004</v>
      </c>
      <c r="M58">
        <v>28.225600000000004</v>
      </c>
      <c r="N58">
        <v>36.243749999999999</v>
      </c>
      <c r="O58">
        <v>0</v>
      </c>
      <c r="P58">
        <v>31.897612500000005</v>
      </c>
      <c r="Q58">
        <v>5.8653103599999996</v>
      </c>
      <c r="R58">
        <v>11.401608399999997</v>
      </c>
      <c r="S58">
        <v>7.1014996000000004</v>
      </c>
      <c r="T58">
        <v>0</v>
      </c>
      <c r="U58">
        <v>25.6957272</v>
      </c>
      <c r="V58">
        <v>4.7450733093525184</v>
      </c>
      <c r="W58">
        <v>14.236840014388488</v>
      </c>
      <c r="X58">
        <v>45.262887814748204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1.9662499999999994</v>
      </c>
      <c r="AG58">
        <v>13.368625919999999</v>
      </c>
      <c r="AH58">
        <v>0</v>
      </c>
      <c r="AI58">
        <v>0</v>
      </c>
      <c r="AJ58">
        <v>0</v>
      </c>
      <c r="AK58">
        <v>15.961299999999996</v>
      </c>
      <c r="AL58">
        <v>0</v>
      </c>
      <c r="AM58">
        <v>0</v>
      </c>
      <c r="AN58">
        <v>0.57389999999999997</v>
      </c>
      <c r="AO58">
        <v>0</v>
      </c>
      <c r="AP58">
        <v>0.35370972000000001</v>
      </c>
      <c r="AQ58">
        <v>0</v>
      </c>
      <c r="AR58">
        <v>4.7419007999999998</v>
      </c>
      <c r="AS58">
        <v>4.5397809599999999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29.105820662790034</v>
      </c>
      <c r="BB58">
        <f t="shared" si="0"/>
        <v>719.11579086569918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8.5818019299999992</v>
      </c>
      <c r="L59">
        <v>501.031633</v>
      </c>
      <c r="M59">
        <v>28.225600000000004</v>
      </c>
      <c r="N59">
        <v>36.243749999999999</v>
      </c>
      <c r="O59">
        <v>0</v>
      </c>
      <c r="P59">
        <v>31.897612500000005</v>
      </c>
      <c r="Q59">
        <v>5.8653103599999996</v>
      </c>
      <c r="R59">
        <v>11.401608399999997</v>
      </c>
      <c r="S59">
        <v>7.1014996000000004</v>
      </c>
      <c r="T59">
        <v>0</v>
      </c>
      <c r="U59">
        <v>25.6957272</v>
      </c>
      <c r="V59">
        <v>4.7450733093525184</v>
      </c>
      <c r="W59">
        <v>14.236840014388488</v>
      </c>
      <c r="X59">
        <v>45.262887814748204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1.9662499999999994</v>
      </c>
      <c r="AG59">
        <v>13.368625919999999</v>
      </c>
      <c r="AH59">
        <v>0</v>
      </c>
      <c r="AI59">
        <v>0</v>
      </c>
      <c r="AJ59">
        <v>0</v>
      </c>
      <c r="AK59">
        <v>15.961299999999996</v>
      </c>
      <c r="AL59">
        <v>0</v>
      </c>
      <c r="AM59">
        <v>0</v>
      </c>
      <c r="AN59">
        <v>0.57389999999999997</v>
      </c>
      <c r="AO59">
        <v>0</v>
      </c>
      <c r="AP59">
        <v>0.35370972000000001</v>
      </c>
      <c r="AQ59">
        <v>0</v>
      </c>
      <c r="AR59">
        <v>4.7419007999999998</v>
      </c>
      <c r="AS59">
        <v>4.5397809599999999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29.633818142790023</v>
      </c>
      <c r="BB59">
        <f t="shared" si="0"/>
        <v>732.16099338569916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8.3078019300000001</v>
      </c>
      <c r="L60">
        <v>497.48883300000006</v>
      </c>
      <c r="M60">
        <v>28.225600000000004</v>
      </c>
      <c r="N60">
        <v>36.243749999999999</v>
      </c>
      <c r="O60">
        <v>0</v>
      </c>
      <c r="P60">
        <v>31.897612500000005</v>
      </c>
      <c r="Q60">
        <v>5.8653103599999996</v>
      </c>
      <c r="R60">
        <v>11.401608399999997</v>
      </c>
      <c r="S60">
        <v>7.1014996000000004</v>
      </c>
      <c r="T60">
        <v>0</v>
      </c>
      <c r="U60">
        <v>25.6957272</v>
      </c>
      <c r="V60">
        <v>4.7450733093525184</v>
      </c>
      <c r="W60">
        <v>14.236840014388488</v>
      </c>
      <c r="X60">
        <v>45.262887814748204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1.9662499999999994</v>
      </c>
      <c r="AG60">
        <v>13.368625919999999</v>
      </c>
      <c r="AH60">
        <v>0</v>
      </c>
      <c r="AI60">
        <v>0</v>
      </c>
      <c r="AJ60">
        <v>0</v>
      </c>
      <c r="AK60">
        <v>15.961299999999996</v>
      </c>
      <c r="AL60">
        <v>0</v>
      </c>
      <c r="AM60">
        <v>0</v>
      </c>
      <c r="AN60">
        <v>0.57389999999999997</v>
      </c>
      <c r="AO60">
        <v>0</v>
      </c>
      <c r="AP60">
        <v>0.35370972000000001</v>
      </c>
      <c r="AQ60">
        <v>0</v>
      </c>
      <c r="AR60">
        <v>4.7419007999999998</v>
      </c>
      <c r="AS60">
        <v>4.5397809599999999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29.485344622790098</v>
      </c>
      <c r="BB60">
        <f t="shared" si="0"/>
        <v>728.49266690569914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8.3078019300000001</v>
      </c>
      <c r="L61">
        <v>495.71743300000003</v>
      </c>
      <c r="M61">
        <v>28.225600000000004</v>
      </c>
      <c r="N61">
        <v>36.243749999999999</v>
      </c>
      <c r="O61">
        <v>0</v>
      </c>
      <c r="P61">
        <v>31.897612500000005</v>
      </c>
      <c r="Q61">
        <v>5.8653103599999996</v>
      </c>
      <c r="R61">
        <v>11.401608399999997</v>
      </c>
      <c r="S61">
        <v>7.1014996000000004</v>
      </c>
      <c r="T61">
        <v>0</v>
      </c>
      <c r="U61">
        <v>25.6957272</v>
      </c>
      <c r="V61">
        <v>4.7450733093525184</v>
      </c>
      <c r="W61">
        <v>14.236840014388488</v>
      </c>
      <c r="X61">
        <v>45.262887814748204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</v>
      </c>
      <c r="AF61">
        <v>1.9662499999999994</v>
      </c>
      <c r="AG61">
        <v>13.368625919999999</v>
      </c>
      <c r="AH61">
        <v>0</v>
      </c>
      <c r="AI61">
        <v>0</v>
      </c>
      <c r="AJ61">
        <v>0</v>
      </c>
      <c r="AK61">
        <v>15.961299999999996</v>
      </c>
      <c r="AL61">
        <v>0</v>
      </c>
      <c r="AM61">
        <v>0</v>
      </c>
      <c r="AN61">
        <v>0.57389999999999997</v>
      </c>
      <c r="AO61">
        <v>0</v>
      </c>
      <c r="AP61">
        <v>0.55021512000000006</v>
      </c>
      <c r="AQ61">
        <v>0</v>
      </c>
      <c r="AR61">
        <v>4.7419007999999998</v>
      </c>
      <c r="AS61">
        <v>4.5397809599999999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29.470017021589992</v>
      </c>
      <c r="BB61">
        <f t="shared" si="0"/>
        <v>728.11397310689904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8.3078019300000001</v>
      </c>
      <c r="L62">
        <v>504.574433</v>
      </c>
      <c r="M62">
        <v>28.225600000000004</v>
      </c>
      <c r="N62">
        <v>36.243749999999999</v>
      </c>
      <c r="O62">
        <v>0</v>
      </c>
      <c r="P62">
        <v>31.897612500000005</v>
      </c>
      <c r="Q62">
        <v>5.8653103599999996</v>
      </c>
      <c r="R62">
        <v>11.401608399999997</v>
      </c>
      <c r="S62">
        <v>7.1014996000000004</v>
      </c>
      <c r="T62">
        <v>0</v>
      </c>
      <c r="U62">
        <v>25.6957272</v>
      </c>
      <c r="V62">
        <v>4.7450733093525184</v>
      </c>
      <c r="W62">
        <v>14.236840014388488</v>
      </c>
      <c r="X62">
        <v>45.262887814748204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</v>
      </c>
      <c r="AF62">
        <v>1.9662499999999994</v>
      </c>
      <c r="AG62">
        <v>13.368625919999999</v>
      </c>
      <c r="AH62">
        <v>0</v>
      </c>
      <c r="AI62">
        <v>0</v>
      </c>
      <c r="AJ62">
        <v>0</v>
      </c>
      <c r="AK62">
        <v>15.961299999999996</v>
      </c>
      <c r="AL62">
        <v>0</v>
      </c>
      <c r="AM62">
        <v>0</v>
      </c>
      <c r="AN62">
        <v>0.57389999999999997</v>
      </c>
      <c r="AO62">
        <v>0</v>
      </c>
      <c r="AP62">
        <v>0.55021512000000006</v>
      </c>
      <c r="AQ62">
        <v>0</v>
      </c>
      <c r="AR62">
        <v>4.7419007999999998</v>
      </c>
      <c r="AS62">
        <v>4.5397809599999999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29.814554321590006</v>
      </c>
      <c r="BB62">
        <f t="shared" si="0"/>
        <v>736.62643580689905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8.3078019300000001</v>
      </c>
      <c r="L63">
        <v>502.80303299999997</v>
      </c>
      <c r="M63">
        <v>28.225600000000004</v>
      </c>
      <c r="N63">
        <v>36.243749999999999</v>
      </c>
      <c r="O63">
        <v>0</v>
      </c>
      <c r="P63">
        <v>31.897612500000005</v>
      </c>
      <c r="Q63">
        <v>5.8653103599999996</v>
      </c>
      <c r="R63">
        <v>11.401608399999997</v>
      </c>
      <c r="S63">
        <v>7.1014996000000004</v>
      </c>
      <c r="T63">
        <v>0</v>
      </c>
      <c r="U63">
        <v>25.6957272</v>
      </c>
      <c r="V63">
        <v>4.7450733093525184</v>
      </c>
      <c r="W63">
        <v>14.236840014388488</v>
      </c>
      <c r="X63">
        <v>45.262887814748204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</v>
      </c>
      <c r="AF63">
        <v>1.9662499999999994</v>
      </c>
      <c r="AG63">
        <v>13.368625919999999</v>
      </c>
      <c r="AH63">
        <v>0</v>
      </c>
      <c r="AI63">
        <v>0</v>
      </c>
      <c r="AJ63">
        <v>0</v>
      </c>
      <c r="AK63">
        <v>15.961299999999996</v>
      </c>
      <c r="AL63">
        <v>0</v>
      </c>
      <c r="AM63">
        <v>0</v>
      </c>
      <c r="AN63">
        <v>0.57389999999999997</v>
      </c>
      <c r="AO63">
        <v>0</v>
      </c>
      <c r="AP63">
        <v>0.55021512000000006</v>
      </c>
      <c r="AQ63">
        <v>0</v>
      </c>
      <c r="AR63">
        <v>14.903116800000001</v>
      </c>
      <c r="AS63">
        <v>4.5397809599999999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30.140918163989955</v>
      </c>
      <c r="BB63">
        <f t="shared" si="0"/>
        <v>744.68988796449912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8.3078019300000001</v>
      </c>
      <c r="L64">
        <v>502.80303299999997</v>
      </c>
      <c r="M64">
        <v>28.225600000000004</v>
      </c>
      <c r="N64">
        <v>36.243749999999999</v>
      </c>
      <c r="O64">
        <v>0</v>
      </c>
      <c r="P64">
        <v>31.897612500000005</v>
      </c>
      <c r="Q64">
        <v>5.8653103599999996</v>
      </c>
      <c r="R64">
        <v>11.401608399999997</v>
      </c>
      <c r="S64">
        <v>7.1014996000000004</v>
      </c>
      <c r="T64">
        <v>0</v>
      </c>
      <c r="U64">
        <v>25.6957272</v>
      </c>
      <c r="V64">
        <v>4.7450733093525184</v>
      </c>
      <c r="W64">
        <v>14.236840014388488</v>
      </c>
      <c r="X64">
        <v>45.262887814748204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</v>
      </c>
      <c r="AF64">
        <v>1.9662499999999994</v>
      </c>
      <c r="AG64">
        <v>13.368625919999999</v>
      </c>
      <c r="AH64">
        <v>0</v>
      </c>
      <c r="AI64">
        <v>0</v>
      </c>
      <c r="AJ64">
        <v>0</v>
      </c>
      <c r="AK64">
        <v>15.961299999999996</v>
      </c>
      <c r="AL64">
        <v>0</v>
      </c>
      <c r="AM64">
        <v>0</v>
      </c>
      <c r="AN64">
        <v>0.57389999999999997</v>
      </c>
      <c r="AO64">
        <v>0</v>
      </c>
      <c r="AP64">
        <v>0.55021512000000006</v>
      </c>
      <c r="AQ64">
        <v>0</v>
      </c>
      <c r="AR64">
        <v>14.903116800000001</v>
      </c>
      <c r="AS64">
        <v>4.5397809599999999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30.140918163989955</v>
      </c>
      <c r="BB64">
        <f t="shared" si="0"/>
        <v>744.68988796449912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8.3078019300000001</v>
      </c>
      <c r="L65">
        <v>506.34583300000003</v>
      </c>
      <c r="M65">
        <v>28.225600000000004</v>
      </c>
      <c r="N65">
        <v>36.243749999999999</v>
      </c>
      <c r="O65">
        <v>0</v>
      </c>
      <c r="P65">
        <v>31.897612500000005</v>
      </c>
      <c r="Q65">
        <v>5.8653103599999996</v>
      </c>
      <c r="R65">
        <v>11.401608399999997</v>
      </c>
      <c r="S65">
        <v>7.1014996000000004</v>
      </c>
      <c r="T65">
        <v>0</v>
      </c>
      <c r="U65">
        <v>25.6957272</v>
      </c>
      <c r="V65">
        <v>4.7450733093525184</v>
      </c>
      <c r="W65">
        <v>14.236840014388488</v>
      </c>
      <c r="X65">
        <v>45.262887814748204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</v>
      </c>
      <c r="AF65">
        <v>1.9662499999999994</v>
      </c>
      <c r="AG65">
        <v>13.368625919999999</v>
      </c>
      <c r="AH65">
        <v>0</v>
      </c>
      <c r="AI65">
        <v>0</v>
      </c>
      <c r="AJ65">
        <v>0</v>
      </c>
      <c r="AK65">
        <v>15.961299999999996</v>
      </c>
      <c r="AL65">
        <v>0</v>
      </c>
      <c r="AM65">
        <v>0</v>
      </c>
      <c r="AN65">
        <v>0.57389999999999997</v>
      </c>
      <c r="AO65">
        <v>0</v>
      </c>
      <c r="AP65">
        <v>0.55021512000000006</v>
      </c>
      <c r="AQ65">
        <v>0</v>
      </c>
      <c r="AR65">
        <v>6.0967296000000006</v>
      </c>
      <c r="AS65">
        <v>4.5397809599999999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29.936164805989939</v>
      </c>
      <c r="BB65">
        <f t="shared" si="0"/>
        <v>739.63105412249911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8.4037019300000022</v>
      </c>
      <c r="L66">
        <v>511.66003300000006</v>
      </c>
      <c r="M66">
        <v>28.225600000000004</v>
      </c>
      <c r="N66">
        <v>36.243749999999999</v>
      </c>
      <c r="O66">
        <v>0</v>
      </c>
      <c r="P66">
        <v>31.897612500000005</v>
      </c>
      <c r="Q66">
        <v>5.8653103599999996</v>
      </c>
      <c r="R66">
        <v>11.401608399999997</v>
      </c>
      <c r="S66">
        <v>7.1014996000000004</v>
      </c>
      <c r="T66">
        <v>0</v>
      </c>
      <c r="U66">
        <v>25.6957272</v>
      </c>
      <c r="V66">
        <v>4.7450733093525184</v>
      </c>
      <c r="W66">
        <v>14.236840014388488</v>
      </c>
      <c r="X66">
        <v>45.262887814748204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</v>
      </c>
      <c r="AF66">
        <v>1.9662499999999994</v>
      </c>
      <c r="AG66">
        <v>13.368625919999999</v>
      </c>
      <c r="AH66">
        <v>0</v>
      </c>
      <c r="AI66">
        <v>0</v>
      </c>
      <c r="AJ66">
        <v>0</v>
      </c>
      <c r="AK66">
        <v>15.961299999999996</v>
      </c>
      <c r="AL66">
        <v>0</v>
      </c>
      <c r="AM66">
        <v>0</v>
      </c>
      <c r="AN66">
        <v>0.57389999999999997</v>
      </c>
      <c r="AO66">
        <v>0</v>
      </c>
      <c r="AP66">
        <v>0.55021512000000006</v>
      </c>
      <c r="AQ66">
        <v>0</v>
      </c>
      <c r="AR66">
        <v>5.4193151999999998</v>
      </c>
      <c r="AS66">
        <v>4.5397809599999999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30.120266337190088</v>
      </c>
      <c r="BB66">
        <f t="shared" si="0"/>
        <v>744.17963819129898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8.3078019300000001</v>
      </c>
      <c r="L67">
        <v>514.31713300000001</v>
      </c>
      <c r="M67">
        <v>28.225600000000004</v>
      </c>
      <c r="N67">
        <v>36.243749999999999</v>
      </c>
      <c r="O67">
        <v>0</v>
      </c>
      <c r="P67">
        <v>31.897612500000005</v>
      </c>
      <c r="Q67">
        <v>5.8653103599999996</v>
      </c>
      <c r="R67">
        <v>11.401608399999997</v>
      </c>
      <c r="S67">
        <v>7.1014996000000004</v>
      </c>
      <c r="T67">
        <v>0</v>
      </c>
      <c r="U67">
        <v>25.6957272</v>
      </c>
      <c r="V67">
        <v>4.7450733093525184</v>
      </c>
      <c r="W67">
        <v>14.236840014388488</v>
      </c>
      <c r="X67">
        <v>45.262887814748204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1.1808732</v>
      </c>
      <c r="AF67">
        <v>1.9662499999999994</v>
      </c>
      <c r="AG67">
        <v>13.368625919999999</v>
      </c>
      <c r="AH67">
        <v>0</v>
      </c>
      <c r="AI67">
        <v>0</v>
      </c>
      <c r="AJ67">
        <v>0</v>
      </c>
      <c r="AK67">
        <v>15.961299999999996</v>
      </c>
      <c r="AL67">
        <v>0</v>
      </c>
      <c r="AM67">
        <v>0</v>
      </c>
      <c r="AN67">
        <v>0.57389999999999997</v>
      </c>
      <c r="AO67">
        <v>0</v>
      </c>
      <c r="AP67">
        <v>0.55021512000000006</v>
      </c>
      <c r="AQ67">
        <v>4.7165199999999992</v>
      </c>
      <c r="AR67">
        <v>5.4193151999999998</v>
      </c>
      <c r="AS67">
        <v>4.5397809599999999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30.403369706555036</v>
      </c>
      <c r="BB67">
        <f t="shared" si="0"/>
        <v>751.17425482193391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8.3078019300000001</v>
      </c>
      <c r="L68">
        <v>519.63133300000004</v>
      </c>
      <c r="M68">
        <v>28.225600000000004</v>
      </c>
      <c r="N68">
        <v>36.243749999999999</v>
      </c>
      <c r="O68">
        <v>0</v>
      </c>
      <c r="P68">
        <v>31.897612500000005</v>
      </c>
      <c r="Q68">
        <v>5.8653103599999996</v>
      </c>
      <c r="R68">
        <v>11.401608399999997</v>
      </c>
      <c r="S68">
        <v>7.1014996000000004</v>
      </c>
      <c r="T68">
        <v>0</v>
      </c>
      <c r="U68">
        <v>25.6957272</v>
      </c>
      <c r="V68">
        <v>4.7450733093525184</v>
      </c>
      <c r="W68">
        <v>14.236840014388488</v>
      </c>
      <c r="X68">
        <v>45.262887814748204</v>
      </c>
      <c r="Y68">
        <v>0</v>
      </c>
      <c r="Z68">
        <v>0</v>
      </c>
      <c r="AA68">
        <v>0</v>
      </c>
      <c r="AB68">
        <v>0</v>
      </c>
      <c r="AC68">
        <v>2.9691613119999998</v>
      </c>
      <c r="AD68">
        <v>0</v>
      </c>
      <c r="AE68">
        <v>1.1808732</v>
      </c>
      <c r="AF68">
        <v>1.9662499999999994</v>
      </c>
      <c r="AG68">
        <v>13.368625919999999</v>
      </c>
      <c r="AH68">
        <v>0</v>
      </c>
      <c r="AI68">
        <v>0</v>
      </c>
      <c r="AJ68">
        <v>0</v>
      </c>
      <c r="AK68">
        <v>15.961299999999996</v>
      </c>
      <c r="AL68">
        <v>0</v>
      </c>
      <c r="AM68">
        <v>0</v>
      </c>
      <c r="AN68">
        <v>0.57389999999999997</v>
      </c>
      <c r="AO68">
        <v>0</v>
      </c>
      <c r="AP68">
        <v>0.55021512000000006</v>
      </c>
      <c r="AQ68">
        <v>9.4330399999999983</v>
      </c>
      <c r="AR68">
        <v>5.4193151999999998</v>
      </c>
      <c r="AS68">
        <v>4.5397809599999999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30.909065158320146</v>
      </c>
      <c r="BB68">
        <f t="shared" ref="BB68:BB99" si="1">SUM(B68:AZ68)-BA68</f>
        <v>763.66844068216892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8.3078019300000001</v>
      </c>
      <c r="L69">
        <v>524.94553300000007</v>
      </c>
      <c r="M69">
        <v>28.225600000000004</v>
      </c>
      <c r="N69">
        <v>36.243749999999999</v>
      </c>
      <c r="O69">
        <v>0</v>
      </c>
      <c r="P69">
        <v>31.897612500000005</v>
      </c>
      <c r="Q69">
        <v>5.8653103599999996</v>
      </c>
      <c r="R69">
        <v>11.401608399999997</v>
      </c>
      <c r="S69">
        <v>7.1014996000000004</v>
      </c>
      <c r="T69">
        <v>0</v>
      </c>
      <c r="U69">
        <v>25.6957272</v>
      </c>
      <c r="V69">
        <v>4.7450733093525184</v>
      </c>
      <c r="W69">
        <v>14.236840014388488</v>
      </c>
      <c r="X69">
        <v>45.262887814748204</v>
      </c>
      <c r="Y69">
        <v>0</v>
      </c>
      <c r="Z69">
        <v>0</v>
      </c>
      <c r="AA69">
        <v>0</v>
      </c>
      <c r="AB69">
        <v>0</v>
      </c>
      <c r="AC69">
        <v>2.9691613119999998</v>
      </c>
      <c r="AD69">
        <v>0</v>
      </c>
      <c r="AE69">
        <v>1.1808732</v>
      </c>
      <c r="AF69">
        <v>1.9662499999999994</v>
      </c>
      <c r="AG69">
        <v>13.368625919999999</v>
      </c>
      <c r="AH69">
        <v>7.1763281199999991</v>
      </c>
      <c r="AI69">
        <v>0</v>
      </c>
      <c r="AJ69">
        <v>0</v>
      </c>
      <c r="AK69">
        <v>15.961299999999996</v>
      </c>
      <c r="AL69">
        <v>0</v>
      </c>
      <c r="AM69">
        <v>0</v>
      </c>
      <c r="AN69">
        <v>0.57389999999999997</v>
      </c>
      <c r="AO69">
        <v>0</v>
      </c>
      <c r="AP69">
        <v>0.55021512000000006</v>
      </c>
      <c r="AQ69">
        <v>9.4330399999999983</v>
      </c>
      <c r="AR69">
        <v>6.0967296000000006</v>
      </c>
      <c r="AS69">
        <v>4.5397809599999999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31.421298057920175</v>
      </c>
      <c r="BB69">
        <f t="shared" si="1"/>
        <v>776.32415030256891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8.650301930000003</v>
      </c>
      <c r="L70">
        <v>545.31663300000002</v>
      </c>
      <c r="M70">
        <v>28.225600000000004</v>
      </c>
      <c r="N70">
        <v>36.243749999999999</v>
      </c>
      <c r="O70">
        <v>0</v>
      </c>
      <c r="P70">
        <v>31.897612500000005</v>
      </c>
      <c r="Q70">
        <v>5.8653103599999996</v>
      </c>
      <c r="R70">
        <v>11.401608399999997</v>
      </c>
      <c r="S70">
        <v>7.1014996000000004</v>
      </c>
      <c r="T70">
        <v>0</v>
      </c>
      <c r="U70">
        <v>25.6957272</v>
      </c>
      <c r="V70">
        <v>4.7450733093525184</v>
      </c>
      <c r="W70">
        <v>14.236840014388488</v>
      </c>
      <c r="X70">
        <v>45.262887814748204</v>
      </c>
      <c r="Y70">
        <v>0</v>
      </c>
      <c r="Z70">
        <v>0</v>
      </c>
      <c r="AA70">
        <v>4.3103436479999999</v>
      </c>
      <c r="AB70">
        <v>0</v>
      </c>
      <c r="AC70">
        <v>2.9691613119999998</v>
      </c>
      <c r="AD70">
        <v>0</v>
      </c>
      <c r="AE70">
        <v>4.3298683999999996</v>
      </c>
      <c r="AF70">
        <v>1.9662499999999994</v>
      </c>
      <c r="AG70">
        <v>13.368625919999999</v>
      </c>
      <c r="AH70">
        <v>14.352656239999998</v>
      </c>
      <c r="AI70">
        <v>0</v>
      </c>
      <c r="AJ70">
        <v>0</v>
      </c>
      <c r="AK70">
        <v>15.961299999999996</v>
      </c>
      <c r="AL70">
        <v>0</v>
      </c>
      <c r="AM70">
        <v>0</v>
      </c>
      <c r="AN70">
        <v>0.57389999999999997</v>
      </c>
      <c r="AO70">
        <v>0</v>
      </c>
      <c r="AP70">
        <v>0.55021512000000006</v>
      </c>
      <c r="AQ70">
        <v>14.149559999999996</v>
      </c>
      <c r="AR70">
        <v>6.0967296000000006</v>
      </c>
      <c r="AS70">
        <v>4.5397809599999999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32.979857013259831</v>
      </c>
      <c r="BB70">
        <f t="shared" si="1"/>
        <v>814.83137831522913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8.5133019300000026</v>
      </c>
      <c r="L71">
        <v>545.31663300000002</v>
      </c>
      <c r="M71">
        <v>28.225600000000004</v>
      </c>
      <c r="N71">
        <v>36.243749999999999</v>
      </c>
      <c r="O71">
        <v>0</v>
      </c>
      <c r="P71">
        <v>31.897612500000005</v>
      </c>
      <c r="Q71">
        <v>5.8653103599999996</v>
      </c>
      <c r="R71">
        <v>11.401608399999997</v>
      </c>
      <c r="S71">
        <v>7.1014996000000004</v>
      </c>
      <c r="T71">
        <v>0</v>
      </c>
      <c r="U71">
        <v>25.6957272</v>
      </c>
      <c r="V71">
        <v>4.7450733093525184</v>
      </c>
      <c r="W71">
        <v>14.236840014388488</v>
      </c>
      <c r="X71">
        <v>45.262887814748204</v>
      </c>
      <c r="Y71">
        <v>0</v>
      </c>
      <c r="Z71">
        <v>2.01070584</v>
      </c>
      <c r="AA71">
        <v>8.6206872959999998</v>
      </c>
      <c r="AB71">
        <v>4.0405682719999998</v>
      </c>
      <c r="AC71">
        <v>2.9691613119999998</v>
      </c>
      <c r="AD71">
        <v>2.8029358448000004</v>
      </c>
      <c r="AE71">
        <v>4.3298683999999996</v>
      </c>
      <c r="AF71">
        <v>2.7225000000000001</v>
      </c>
      <c r="AG71">
        <v>13.368625919999999</v>
      </c>
      <c r="AH71">
        <v>21.528984359999999</v>
      </c>
      <c r="AI71">
        <v>0</v>
      </c>
      <c r="AJ71">
        <v>0</v>
      </c>
      <c r="AK71">
        <v>15.961299999999996</v>
      </c>
      <c r="AL71">
        <v>0</v>
      </c>
      <c r="AM71">
        <v>0</v>
      </c>
      <c r="AN71">
        <v>0.57389999999999997</v>
      </c>
      <c r="AO71">
        <v>0</v>
      </c>
      <c r="AP71">
        <v>1.7292475199999997</v>
      </c>
      <c r="AQ71">
        <v>18.86608</v>
      </c>
      <c r="AR71">
        <v>6.0967296000000006</v>
      </c>
      <c r="AS71">
        <v>4.5397809599999999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34.024543650222483</v>
      </c>
      <c r="BB71">
        <f t="shared" si="1"/>
        <v>840.64237580306667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9.403801930000002</v>
      </c>
      <c r="L72">
        <v>578.49716925000007</v>
      </c>
      <c r="M72">
        <v>28.225600000000004</v>
      </c>
      <c r="N72">
        <v>36.243749999999999</v>
      </c>
      <c r="O72">
        <v>0</v>
      </c>
      <c r="P72">
        <v>31.897612500000005</v>
      </c>
      <c r="Q72">
        <v>6.5279983600000007</v>
      </c>
      <c r="R72">
        <v>12.769936399999999</v>
      </c>
      <c r="S72">
        <v>7.880771600000001</v>
      </c>
      <c r="T72">
        <v>0</v>
      </c>
      <c r="U72">
        <v>25.6957272</v>
      </c>
      <c r="V72">
        <v>5.0113750000000001</v>
      </c>
      <c r="W72">
        <v>14.236840014388488</v>
      </c>
      <c r="X72">
        <v>45.262887814748204</v>
      </c>
      <c r="Y72">
        <v>0</v>
      </c>
      <c r="Z72">
        <v>2.01070584</v>
      </c>
      <c r="AA72">
        <v>12.931030944</v>
      </c>
      <c r="AB72">
        <v>4.0405682719999998</v>
      </c>
      <c r="AC72">
        <v>5.9383226239999995</v>
      </c>
      <c r="AD72">
        <v>5.6058716896000007</v>
      </c>
      <c r="AE72">
        <v>8.6597367999999992</v>
      </c>
      <c r="AF72">
        <v>5.4450000000000003</v>
      </c>
      <c r="AG72">
        <v>13.368625919999999</v>
      </c>
      <c r="AH72">
        <v>28.705312479999996</v>
      </c>
      <c r="AI72">
        <v>0.78111279999999994</v>
      </c>
      <c r="AJ72">
        <v>0</v>
      </c>
      <c r="AK72">
        <v>15.961299999999996</v>
      </c>
      <c r="AL72">
        <v>0</v>
      </c>
      <c r="AM72">
        <v>0</v>
      </c>
      <c r="AN72">
        <v>0.57389999999999997</v>
      </c>
      <c r="AO72">
        <v>0</v>
      </c>
      <c r="AP72">
        <v>1.7292475199999997</v>
      </c>
      <c r="AQ72">
        <v>18.86608</v>
      </c>
      <c r="AR72">
        <v>6.0967296000000006</v>
      </c>
      <c r="AS72">
        <v>4.5397809599999999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36.445674024693005</v>
      </c>
      <c r="BB72">
        <f t="shared" si="1"/>
        <v>900.46112149404371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9.403801930000002</v>
      </c>
      <c r="L73">
        <v>578.49716925000007</v>
      </c>
      <c r="M73">
        <v>28.225600000000004</v>
      </c>
      <c r="N73">
        <v>36.243749999999999</v>
      </c>
      <c r="O73">
        <v>0</v>
      </c>
      <c r="P73">
        <v>31.897612500000005</v>
      </c>
      <c r="Q73">
        <v>6.5279983600000007</v>
      </c>
      <c r="R73">
        <v>12.769936399999999</v>
      </c>
      <c r="S73">
        <v>7.880771600000001</v>
      </c>
      <c r="T73">
        <v>0</v>
      </c>
      <c r="U73">
        <v>25.6957272</v>
      </c>
      <c r="V73">
        <v>5.0113750000000001</v>
      </c>
      <c r="W73">
        <v>14.236840014388488</v>
      </c>
      <c r="X73">
        <v>45.262887814748204</v>
      </c>
      <c r="Y73">
        <v>0</v>
      </c>
      <c r="Z73">
        <v>4.0214116799999999</v>
      </c>
      <c r="AA73">
        <v>12.931030944</v>
      </c>
      <c r="AB73">
        <v>8.0811365440000014</v>
      </c>
      <c r="AC73">
        <v>5.9383226239999995</v>
      </c>
      <c r="AD73">
        <v>8.4088075343999993</v>
      </c>
      <c r="AE73">
        <v>15.167135380800003</v>
      </c>
      <c r="AF73">
        <v>9.3774999999999995</v>
      </c>
      <c r="AG73">
        <v>13.368625919999999</v>
      </c>
      <c r="AH73">
        <v>35.88164059999999</v>
      </c>
      <c r="AI73">
        <v>5.0772331999999993</v>
      </c>
      <c r="AJ73">
        <v>0</v>
      </c>
      <c r="AK73">
        <v>15.961299999999996</v>
      </c>
      <c r="AL73">
        <v>0</v>
      </c>
      <c r="AM73">
        <v>0</v>
      </c>
      <c r="AN73">
        <v>0.57389999999999997</v>
      </c>
      <c r="AO73">
        <v>0</v>
      </c>
      <c r="AP73">
        <v>0.35370972000000001</v>
      </c>
      <c r="AQ73">
        <v>18.86608</v>
      </c>
      <c r="AR73">
        <v>4.7419007999999998</v>
      </c>
      <c r="AS73">
        <v>4.5397809599999999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37.536281476133972</v>
      </c>
      <c r="BB73">
        <f t="shared" si="1"/>
        <v>927.40670450020286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9.403801930000002</v>
      </c>
      <c r="L74">
        <v>578.49716925000007</v>
      </c>
      <c r="M74">
        <v>28.225600000000004</v>
      </c>
      <c r="N74">
        <v>36.243749999999999</v>
      </c>
      <c r="O74">
        <v>0</v>
      </c>
      <c r="P74">
        <v>31.897612500000005</v>
      </c>
      <c r="Q74">
        <v>6.5279983600000007</v>
      </c>
      <c r="R74">
        <v>12.769936399999999</v>
      </c>
      <c r="S74">
        <v>7.880771600000001</v>
      </c>
      <c r="T74">
        <v>0</v>
      </c>
      <c r="U74">
        <v>25.6957272</v>
      </c>
      <c r="V74">
        <v>5.0113750000000001</v>
      </c>
      <c r="W74">
        <v>14.236840014388488</v>
      </c>
      <c r="X74">
        <v>45.262887814748204</v>
      </c>
      <c r="Y74">
        <v>0</v>
      </c>
      <c r="Z74">
        <v>4.0214116799999999</v>
      </c>
      <c r="AA74">
        <v>12.931030944</v>
      </c>
      <c r="AB74">
        <v>8.0811365440000014</v>
      </c>
      <c r="AC74">
        <v>5.9383226239999995</v>
      </c>
      <c r="AD74">
        <v>8.4088075343999993</v>
      </c>
      <c r="AE74">
        <v>15.167135380800003</v>
      </c>
      <c r="AF74">
        <v>9.3774999999999995</v>
      </c>
      <c r="AG74">
        <v>13.368625919999999</v>
      </c>
      <c r="AH74">
        <v>35.88164059999999</v>
      </c>
      <c r="AI74">
        <v>5.0772331999999993</v>
      </c>
      <c r="AJ74">
        <v>0</v>
      </c>
      <c r="AK74">
        <v>15.961299999999996</v>
      </c>
      <c r="AL74">
        <v>0</v>
      </c>
      <c r="AM74">
        <v>0</v>
      </c>
      <c r="AN74">
        <v>0.57389999999999997</v>
      </c>
      <c r="AO74">
        <v>0</v>
      </c>
      <c r="AP74">
        <v>0.35370972000000001</v>
      </c>
      <c r="AQ74">
        <v>18.86608</v>
      </c>
      <c r="AR74">
        <v>4.7419007999999998</v>
      </c>
      <c r="AS74">
        <v>4.5397809599999999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37.536281476133972</v>
      </c>
      <c r="BB74">
        <f t="shared" si="1"/>
        <v>927.40670450020286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9.403801930000002</v>
      </c>
      <c r="L75">
        <v>578.49716925000007</v>
      </c>
      <c r="M75">
        <v>28.225600000000004</v>
      </c>
      <c r="N75">
        <v>36.243749999999999</v>
      </c>
      <c r="O75">
        <v>0</v>
      </c>
      <c r="P75">
        <v>31.897612500000005</v>
      </c>
      <c r="Q75">
        <v>6.5279983600000007</v>
      </c>
      <c r="R75">
        <v>12.769936399999999</v>
      </c>
      <c r="S75">
        <v>7.880771600000001</v>
      </c>
      <c r="T75">
        <v>0</v>
      </c>
      <c r="U75">
        <v>25.6957272</v>
      </c>
      <c r="V75">
        <v>5.0113750000000001</v>
      </c>
      <c r="W75">
        <v>14.236840014388488</v>
      </c>
      <c r="X75">
        <v>45.262887814748204</v>
      </c>
      <c r="Y75">
        <v>0</v>
      </c>
      <c r="Z75">
        <v>4.0214116799999999</v>
      </c>
      <c r="AA75">
        <v>12.931030944</v>
      </c>
      <c r="AB75">
        <v>8.0811365440000014</v>
      </c>
      <c r="AC75">
        <v>5.9383226239999995</v>
      </c>
      <c r="AD75">
        <v>8.4088075343999993</v>
      </c>
      <c r="AE75">
        <v>15.167135380800003</v>
      </c>
      <c r="AF75">
        <v>9.3774999999999995</v>
      </c>
      <c r="AG75">
        <v>13.368625919999999</v>
      </c>
      <c r="AH75">
        <v>35.88164059999999</v>
      </c>
      <c r="AI75">
        <v>5.0772331999999993</v>
      </c>
      <c r="AJ75">
        <v>0</v>
      </c>
      <c r="AK75">
        <v>15.961299999999996</v>
      </c>
      <c r="AL75">
        <v>0</v>
      </c>
      <c r="AM75">
        <v>0</v>
      </c>
      <c r="AN75">
        <v>0.57389999999999997</v>
      </c>
      <c r="AO75">
        <v>0</v>
      </c>
      <c r="AP75">
        <v>0.35370972000000001</v>
      </c>
      <c r="AQ75">
        <v>18.86608</v>
      </c>
      <c r="AR75">
        <v>4.7419007999999998</v>
      </c>
      <c r="AS75">
        <v>4.5397809599999999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37.536281476133972</v>
      </c>
      <c r="BB75">
        <f t="shared" si="1"/>
        <v>927.40670450020286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9.403801930000002</v>
      </c>
      <c r="L76">
        <v>578.49716925000007</v>
      </c>
      <c r="M76">
        <v>28.225600000000004</v>
      </c>
      <c r="N76">
        <v>36.243749999999999</v>
      </c>
      <c r="O76">
        <v>0</v>
      </c>
      <c r="P76">
        <v>31.897612500000005</v>
      </c>
      <c r="Q76">
        <v>6.5279983600000007</v>
      </c>
      <c r="R76">
        <v>12.769936399999999</v>
      </c>
      <c r="S76">
        <v>7.880771600000001</v>
      </c>
      <c r="T76">
        <v>0</v>
      </c>
      <c r="U76">
        <v>25.6957272</v>
      </c>
      <c r="V76">
        <v>5.0113750000000001</v>
      </c>
      <c r="W76">
        <v>14.236840014388488</v>
      </c>
      <c r="X76">
        <v>45.262887814748204</v>
      </c>
      <c r="Y76">
        <v>0</v>
      </c>
      <c r="Z76">
        <v>4.0214116799999999</v>
      </c>
      <c r="AA76">
        <v>12.931030944</v>
      </c>
      <c r="AB76">
        <v>8.0811365440000014</v>
      </c>
      <c r="AC76">
        <v>5.9383226239999995</v>
      </c>
      <c r="AD76">
        <v>8.4088075343999993</v>
      </c>
      <c r="AE76">
        <v>8.6597367999999992</v>
      </c>
      <c r="AF76">
        <v>9.3774999999999995</v>
      </c>
      <c r="AG76">
        <v>13.368625919999999</v>
      </c>
      <c r="AH76">
        <v>35.88164059999999</v>
      </c>
      <c r="AI76">
        <v>5.0772331999999993</v>
      </c>
      <c r="AJ76">
        <v>0</v>
      </c>
      <c r="AK76">
        <v>15.961299999999996</v>
      </c>
      <c r="AL76">
        <v>0</v>
      </c>
      <c r="AM76">
        <v>0</v>
      </c>
      <c r="AN76">
        <v>0.57389999999999997</v>
      </c>
      <c r="AO76">
        <v>0</v>
      </c>
      <c r="AP76">
        <v>0.35370972000000001</v>
      </c>
      <c r="AQ76">
        <v>18.86608</v>
      </c>
      <c r="AR76">
        <v>4.7419007999999998</v>
      </c>
      <c r="AS76">
        <v>4.5397809599999999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37.283143557333965</v>
      </c>
      <c r="BB76">
        <f t="shared" si="1"/>
        <v>921.15244383820288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9.403801930000002</v>
      </c>
      <c r="L77">
        <v>578.49716925000007</v>
      </c>
      <c r="M77">
        <v>28.225600000000004</v>
      </c>
      <c r="N77">
        <v>36.243749999999999</v>
      </c>
      <c r="O77">
        <v>0</v>
      </c>
      <c r="P77">
        <v>31.897612500000005</v>
      </c>
      <c r="Q77">
        <v>6.5279983600000007</v>
      </c>
      <c r="R77">
        <v>12.769936399999999</v>
      </c>
      <c r="S77">
        <v>7.880771600000001</v>
      </c>
      <c r="T77">
        <v>0</v>
      </c>
      <c r="U77">
        <v>25.6957272</v>
      </c>
      <c r="V77">
        <v>5.0113750000000001</v>
      </c>
      <c r="W77">
        <v>14.236840014388488</v>
      </c>
      <c r="X77">
        <v>45.262887814748204</v>
      </c>
      <c r="Y77">
        <v>0</v>
      </c>
      <c r="Z77">
        <v>4.0214116799999999</v>
      </c>
      <c r="AA77">
        <v>12.931030944</v>
      </c>
      <c r="AB77">
        <v>8.0811365440000014</v>
      </c>
      <c r="AC77">
        <v>5.9383226239999995</v>
      </c>
      <c r="AD77">
        <v>8.4088075343999993</v>
      </c>
      <c r="AE77">
        <v>8.6597367999999992</v>
      </c>
      <c r="AF77">
        <v>9.3774999999999995</v>
      </c>
      <c r="AG77">
        <v>13.368625919999999</v>
      </c>
      <c r="AH77">
        <v>35.88164059999999</v>
      </c>
      <c r="AI77">
        <v>5.0772331999999993</v>
      </c>
      <c r="AJ77">
        <v>0</v>
      </c>
      <c r="AK77">
        <v>15.961299999999996</v>
      </c>
      <c r="AL77">
        <v>0</v>
      </c>
      <c r="AM77">
        <v>0</v>
      </c>
      <c r="AN77">
        <v>0.57389999999999997</v>
      </c>
      <c r="AO77">
        <v>0</v>
      </c>
      <c r="AP77">
        <v>0.35370972000000001</v>
      </c>
      <c r="AQ77">
        <v>18.86608</v>
      </c>
      <c r="AR77">
        <v>4.7419007999999998</v>
      </c>
      <c r="AS77">
        <v>4.5397809599999999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37.283143557333965</v>
      </c>
      <c r="BB77">
        <f t="shared" si="1"/>
        <v>921.15244383820288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9.403801930000002</v>
      </c>
      <c r="L78">
        <v>578.49716925000007</v>
      </c>
      <c r="M78">
        <v>28.225600000000004</v>
      </c>
      <c r="N78">
        <v>36.243749999999999</v>
      </c>
      <c r="O78">
        <v>0</v>
      </c>
      <c r="P78">
        <v>31.897612500000005</v>
      </c>
      <c r="Q78">
        <v>6.5279983600000007</v>
      </c>
      <c r="R78">
        <v>12.769936399999999</v>
      </c>
      <c r="S78">
        <v>7.880771600000001</v>
      </c>
      <c r="T78">
        <v>0</v>
      </c>
      <c r="U78">
        <v>25.6957272</v>
      </c>
      <c r="V78">
        <v>5.0113750000000001</v>
      </c>
      <c r="W78">
        <v>14.236840014388488</v>
      </c>
      <c r="X78">
        <v>45.262887814748204</v>
      </c>
      <c r="Y78">
        <v>0</v>
      </c>
      <c r="Z78">
        <v>4.0214116799999999</v>
      </c>
      <c r="AA78">
        <v>12.931030944</v>
      </c>
      <c r="AB78">
        <v>8.0811365440000014</v>
      </c>
      <c r="AC78">
        <v>5.9383226239999995</v>
      </c>
      <c r="AD78">
        <v>8.4088075343999993</v>
      </c>
      <c r="AE78">
        <v>4.3298683999999996</v>
      </c>
      <c r="AF78">
        <v>9.3774999999999995</v>
      </c>
      <c r="AG78">
        <v>13.368625919999999</v>
      </c>
      <c r="AH78">
        <v>28.705312479999996</v>
      </c>
      <c r="AI78">
        <v>5.0772331999999993</v>
      </c>
      <c r="AJ78">
        <v>0</v>
      </c>
      <c r="AK78">
        <v>15.961299999999996</v>
      </c>
      <c r="AL78">
        <v>0</v>
      </c>
      <c r="AM78">
        <v>0</v>
      </c>
      <c r="AN78">
        <v>0.57389999999999997</v>
      </c>
      <c r="AO78">
        <v>0</v>
      </c>
      <c r="AP78">
        <v>0.35370972000000001</v>
      </c>
      <c r="AQ78">
        <v>18.86608</v>
      </c>
      <c r="AR78">
        <v>4.7419007999999998</v>
      </c>
      <c r="AS78">
        <v>4.5397809599999999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36.835552730533983</v>
      </c>
      <c r="BB78">
        <f t="shared" si="1"/>
        <v>910.09383814500279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9.403801930000002</v>
      </c>
      <c r="L79">
        <v>578.49716925000007</v>
      </c>
      <c r="M79">
        <v>28.225600000000004</v>
      </c>
      <c r="N79">
        <v>36.243749999999999</v>
      </c>
      <c r="O79">
        <v>0</v>
      </c>
      <c r="P79">
        <v>31.897612500000005</v>
      </c>
      <c r="Q79">
        <v>6.5279983600000007</v>
      </c>
      <c r="R79">
        <v>12.769936399999999</v>
      </c>
      <c r="S79">
        <v>7.880771600000001</v>
      </c>
      <c r="T79">
        <v>0</v>
      </c>
      <c r="U79">
        <v>25.6957272</v>
      </c>
      <c r="V79">
        <v>5.0113750000000001</v>
      </c>
      <c r="W79">
        <v>14.236840014388488</v>
      </c>
      <c r="X79">
        <v>45.262887814748204</v>
      </c>
      <c r="Y79">
        <v>0</v>
      </c>
      <c r="Z79">
        <v>4.0214116799999999</v>
      </c>
      <c r="AA79">
        <v>12.931030944</v>
      </c>
      <c r="AB79">
        <v>8.0811365440000014</v>
      </c>
      <c r="AC79">
        <v>5.9383226239999995</v>
      </c>
      <c r="AD79">
        <v>5.6058716896000007</v>
      </c>
      <c r="AE79">
        <v>4.3298683999999996</v>
      </c>
      <c r="AF79">
        <v>2.7829999999999995</v>
      </c>
      <c r="AG79">
        <v>13.368625919999999</v>
      </c>
      <c r="AH79">
        <v>28.705312479999996</v>
      </c>
      <c r="AI79">
        <v>0.78111279999999994</v>
      </c>
      <c r="AJ79">
        <v>0</v>
      </c>
      <c r="AK79">
        <v>15.961299999999996</v>
      </c>
      <c r="AL79">
        <v>0</v>
      </c>
      <c r="AM79">
        <v>0</v>
      </c>
      <c r="AN79">
        <v>0.57389999999999997</v>
      </c>
      <c r="AO79">
        <v>0</v>
      </c>
      <c r="AP79">
        <v>1.7292475199999997</v>
      </c>
      <c r="AQ79">
        <v>18.86608</v>
      </c>
      <c r="AR79">
        <v>4.0644863999999998</v>
      </c>
      <c r="AS79">
        <v>4.5397809599999999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36.330030782626466</v>
      </c>
      <c r="BB79">
        <f t="shared" si="1"/>
        <v>897.60392724811004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9.403801930000002</v>
      </c>
      <c r="L80">
        <v>578.49716925000007</v>
      </c>
      <c r="M80">
        <v>28.225600000000004</v>
      </c>
      <c r="N80">
        <v>36.243749999999999</v>
      </c>
      <c r="O80">
        <v>0</v>
      </c>
      <c r="P80">
        <v>31.897612500000005</v>
      </c>
      <c r="Q80">
        <v>6.5279983600000007</v>
      </c>
      <c r="R80">
        <v>12.769936399999999</v>
      </c>
      <c r="S80">
        <v>7.880771600000001</v>
      </c>
      <c r="T80">
        <v>0</v>
      </c>
      <c r="U80">
        <v>25.6957272</v>
      </c>
      <c r="V80">
        <v>5.0113750000000001</v>
      </c>
      <c r="W80">
        <v>14.236840014388488</v>
      </c>
      <c r="X80">
        <v>45.262887814748204</v>
      </c>
      <c r="Y80">
        <v>0</v>
      </c>
      <c r="Z80">
        <v>4.0214116799999999</v>
      </c>
      <c r="AA80">
        <v>12.931030944</v>
      </c>
      <c r="AB80">
        <v>8.0811365440000014</v>
      </c>
      <c r="AC80">
        <v>3.7505195520000001</v>
      </c>
      <c r="AD80">
        <v>5.6058716896000007</v>
      </c>
      <c r="AE80">
        <v>1.1808732</v>
      </c>
      <c r="AF80">
        <v>2.7225000000000001</v>
      </c>
      <c r="AG80">
        <v>13.368625919999999</v>
      </c>
      <c r="AH80">
        <v>21.528984359999999</v>
      </c>
      <c r="AI80">
        <v>0</v>
      </c>
      <c r="AJ80">
        <v>0</v>
      </c>
      <c r="AK80">
        <v>15.961299999999996</v>
      </c>
      <c r="AL80">
        <v>0</v>
      </c>
      <c r="AM80">
        <v>0</v>
      </c>
      <c r="AN80">
        <v>0.57389999999999997</v>
      </c>
      <c r="AO80">
        <v>0</v>
      </c>
      <c r="AP80">
        <v>1.7292475199999997</v>
      </c>
      <c r="AQ80">
        <v>18.86608</v>
      </c>
      <c r="AR80">
        <v>4.0644863999999998</v>
      </c>
      <c r="AS80">
        <v>4.5397809599999999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35.810531288770079</v>
      </c>
      <c r="BB80">
        <f t="shared" si="1"/>
        <v>884.76868754996644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9.403801930000002</v>
      </c>
      <c r="L81">
        <v>578.49716925000007</v>
      </c>
      <c r="M81">
        <v>28.225600000000004</v>
      </c>
      <c r="N81">
        <v>36.243749999999999</v>
      </c>
      <c r="O81">
        <v>0</v>
      </c>
      <c r="P81">
        <v>31.897612500000005</v>
      </c>
      <c r="Q81">
        <v>6.5279983600000007</v>
      </c>
      <c r="R81">
        <v>12.769936399999999</v>
      </c>
      <c r="S81">
        <v>7.880771600000001</v>
      </c>
      <c r="T81">
        <v>0</v>
      </c>
      <c r="U81">
        <v>25.6957272</v>
      </c>
      <c r="V81">
        <v>5.0113750000000001</v>
      </c>
      <c r="W81">
        <v>14.236840014388488</v>
      </c>
      <c r="X81">
        <v>45.262887814748204</v>
      </c>
      <c r="Y81">
        <v>0</v>
      </c>
      <c r="Z81">
        <v>4.0214116799999999</v>
      </c>
      <c r="AA81">
        <v>8.6206872959999998</v>
      </c>
      <c r="AB81">
        <v>4.0323889839999998</v>
      </c>
      <c r="AC81">
        <v>2.9691613119999998</v>
      </c>
      <c r="AD81">
        <v>2.8029358448000004</v>
      </c>
      <c r="AE81">
        <v>1.1808732</v>
      </c>
      <c r="AF81">
        <v>2.7225000000000001</v>
      </c>
      <c r="AG81">
        <v>13.368625919999999</v>
      </c>
      <c r="AH81">
        <v>14.352656239999998</v>
      </c>
      <c r="AI81">
        <v>0</v>
      </c>
      <c r="AJ81">
        <v>0</v>
      </c>
      <c r="AK81">
        <v>15.961299999999996</v>
      </c>
      <c r="AL81">
        <v>0</v>
      </c>
      <c r="AM81">
        <v>0</v>
      </c>
      <c r="AN81">
        <v>0.57389999999999997</v>
      </c>
      <c r="AO81">
        <v>0</v>
      </c>
      <c r="AP81">
        <v>0.35370972000000001</v>
      </c>
      <c r="AQ81">
        <v>18.86608</v>
      </c>
      <c r="AR81">
        <v>4.0644863999999998</v>
      </c>
      <c r="AS81">
        <v>4.5397809599999999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35.01326608237008</v>
      </c>
      <c r="BB81">
        <f t="shared" si="1"/>
        <v>865.07070154356666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9.403801930000002</v>
      </c>
      <c r="L82">
        <v>578.49716925000007</v>
      </c>
      <c r="M82">
        <v>28.225600000000004</v>
      </c>
      <c r="N82">
        <v>36.243749999999999</v>
      </c>
      <c r="O82">
        <v>0</v>
      </c>
      <c r="P82">
        <v>31.897612500000005</v>
      </c>
      <c r="Q82">
        <v>6.5279983600000007</v>
      </c>
      <c r="R82">
        <v>12.769936399999999</v>
      </c>
      <c r="S82">
        <v>7.880771600000001</v>
      </c>
      <c r="T82">
        <v>0</v>
      </c>
      <c r="U82">
        <v>25.6957272</v>
      </c>
      <c r="V82">
        <v>5.0113750000000001</v>
      </c>
      <c r="W82">
        <v>14.236840014388488</v>
      </c>
      <c r="X82">
        <v>45.262887814748204</v>
      </c>
      <c r="Y82">
        <v>0</v>
      </c>
      <c r="Z82">
        <v>2.01070584</v>
      </c>
      <c r="AA82">
        <v>8.6206872959999998</v>
      </c>
      <c r="AB82">
        <v>1.92213268</v>
      </c>
      <c r="AC82">
        <v>2.9691613119999998</v>
      </c>
      <c r="AD82">
        <v>2.8029358448000004</v>
      </c>
      <c r="AE82">
        <v>1.1808732</v>
      </c>
      <c r="AF82">
        <v>2.7225000000000001</v>
      </c>
      <c r="AG82">
        <v>13.368625919999999</v>
      </c>
      <c r="AH82">
        <v>7.1763281199999991</v>
      </c>
      <c r="AI82">
        <v>0</v>
      </c>
      <c r="AJ82">
        <v>0</v>
      </c>
      <c r="AK82">
        <v>15.961299999999996</v>
      </c>
      <c r="AL82">
        <v>0</v>
      </c>
      <c r="AM82">
        <v>0</v>
      </c>
      <c r="AN82">
        <v>0.57389999999999997</v>
      </c>
      <c r="AO82">
        <v>0</v>
      </c>
      <c r="AP82">
        <v>0.35370972000000001</v>
      </c>
      <c r="AQ82">
        <v>18.86608</v>
      </c>
      <c r="AR82">
        <v>4.0644863999999998</v>
      </c>
      <c r="AS82">
        <v>4.5397809599999999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34.573801467170085</v>
      </c>
      <c r="BB82">
        <f t="shared" si="1"/>
        <v>854.21287589476651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9.403801930000002</v>
      </c>
      <c r="L83">
        <v>578.49716925000007</v>
      </c>
      <c r="M83">
        <v>28.225600000000004</v>
      </c>
      <c r="N83">
        <v>36.243749999999999</v>
      </c>
      <c r="O83">
        <v>0</v>
      </c>
      <c r="P83">
        <v>31.897612500000005</v>
      </c>
      <c r="Q83">
        <v>6.5279983600000007</v>
      </c>
      <c r="R83">
        <v>12.769936399999999</v>
      </c>
      <c r="S83">
        <v>7.880771600000001</v>
      </c>
      <c r="T83">
        <v>0</v>
      </c>
      <c r="U83">
        <v>25.6957272</v>
      </c>
      <c r="V83">
        <v>5.0113750000000001</v>
      </c>
      <c r="W83">
        <v>14.236840014388488</v>
      </c>
      <c r="X83">
        <v>45.262887814748204</v>
      </c>
      <c r="Y83">
        <v>0</v>
      </c>
      <c r="Z83">
        <v>2.01070584</v>
      </c>
      <c r="AA83">
        <v>4.3103436479999999</v>
      </c>
      <c r="AB83">
        <v>0</v>
      </c>
      <c r="AC83">
        <v>0</v>
      </c>
      <c r="AD83">
        <v>0</v>
      </c>
      <c r="AE83">
        <v>1.1808732</v>
      </c>
      <c r="AF83">
        <v>2.7225000000000001</v>
      </c>
      <c r="AG83">
        <v>13.368625919999999</v>
      </c>
      <c r="AH83">
        <v>0</v>
      </c>
      <c r="AI83">
        <v>0</v>
      </c>
      <c r="AJ83">
        <v>0</v>
      </c>
      <c r="AK83">
        <v>15.961299999999996</v>
      </c>
      <c r="AL83">
        <v>0</v>
      </c>
      <c r="AM83">
        <v>0</v>
      </c>
      <c r="AN83">
        <v>0.57389999999999997</v>
      </c>
      <c r="AO83">
        <v>0</v>
      </c>
      <c r="AP83">
        <v>0.55021512000000006</v>
      </c>
      <c r="AQ83">
        <v>18.86608</v>
      </c>
      <c r="AR83">
        <v>4.0644863999999998</v>
      </c>
      <c r="AS83">
        <v>4.5397809599999999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33.835308402770082</v>
      </c>
      <c r="BB83">
        <f t="shared" si="1"/>
        <v>835.96697275436645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9.403801930000002</v>
      </c>
      <c r="L84">
        <v>578.49716925000007</v>
      </c>
      <c r="M84">
        <v>28.225600000000004</v>
      </c>
      <c r="N84">
        <v>36.243749999999999</v>
      </c>
      <c r="O84">
        <v>0</v>
      </c>
      <c r="P84">
        <v>31.897612500000005</v>
      </c>
      <c r="Q84">
        <v>6.5279983600000007</v>
      </c>
      <c r="R84">
        <v>12.769936399999999</v>
      </c>
      <c r="S84">
        <v>7.880771600000001</v>
      </c>
      <c r="T84">
        <v>0</v>
      </c>
      <c r="U84">
        <v>25.6957272</v>
      </c>
      <c r="V84">
        <v>5.0113750000000001</v>
      </c>
      <c r="W84">
        <v>14.236840014388488</v>
      </c>
      <c r="X84">
        <v>45.262887814748204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1.1808732</v>
      </c>
      <c r="AF84">
        <v>2.7225000000000001</v>
      </c>
      <c r="AG84">
        <v>13.368625919999999</v>
      </c>
      <c r="AH84">
        <v>0</v>
      </c>
      <c r="AI84">
        <v>0</v>
      </c>
      <c r="AJ84">
        <v>0</v>
      </c>
      <c r="AK84">
        <v>15.961299999999996</v>
      </c>
      <c r="AL84">
        <v>0</v>
      </c>
      <c r="AM84">
        <v>0</v>
      </c>
      <c r="AN84">
        <v>0.57389999999999997</v>
      </c>
      <c r="AO84">
        <v>0</v>
      </c>
      <c r="AP84">
        <v>0.55021512000000006</v>
      </c>
      <c r="AQ84">
        <v>18.86608</v>
      </c>
      <c r="AR84">
        <v>4.0644863999999998</v>
      </c>
      <c r="AS84">
        <v>4.5397809599999999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33.667636066770086</v>
      </c>
      <c r="BB84">
        <f t="shared" si="1"/>
        <v>831.8243014423665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9.403801930000002</v>
      </c>
      <c r="L85">
        <v>578.49716925000007</v>
      </c>
      <c r="M85">
        <v>28.225600000000004</v>
      </c>
      <c r="N85">
        <v>36.243749999999999</v>
      </c>
      <c r="O85">
        <v>0</v>
      </c>
      <c r="P85">
        <v>31.897612500000005</v>
      </c>
      <c r="Q85">
        <v>6.5279983600000007</v>
      </c>
      <c r="R85">
        <v>12.769936399999999</v>
      </c>
      <c r="S85">
        <v>7.880771600000001</v>
      </c>
      <c r="T85">
        <v>0</v>
      </c>
      <c r="U85">
        <v>25.6957272</v>
      </c>
      <c r="V85">
        <v>5.0113750000000001</v>
      </c>
      <c r="W85">
        <v>13.782393525179856</v>
      </c>
      <c r="X85">
        <v>45.262887814748204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1.1808732</v>
      </c>
      <c r="AF85">
        <v>2.7225000000000001</v>
      </c>
      <c r="AG85">
        <v>13.368625919999999</v>
      </c>
      <c r="AH85">
        <v>0</v>
      </c>
      <c r="AI85">
        <v>0</v>
      </c>
      <c r="AJ85">
        <v>0</v>
      </c>
      <c r="AK85">
        <v>15.961299999999996</v>
      </c>
      <c r="AL85">
        <v>0</v>
      </c>
      <c r="AM85">
        <v>0</v>
      </c>
      <c r="AN85">
        <v>0.57389999999999997</v>
      </c>
      <c r="AO85">
        <v>0</v>
      </c>
      <c r="AP85">
        <v>0.55021512000000006</v>
      </c>
      <c r="AQ85">
        <v>18.86608</v>
      </c>
      <c r="AR85">
        <v>4.0644863999999998</v>
      </c>
      <c r="AS85">
        <v>4.5397809599999999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33.649958102021884</v>
      </c>
      <c r="BB85">
        <f t="shared" si="1"/>
        <v>831.38753291790613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9.403801930000002</v>
      </c>
      <c r="L86">
        <v>578.49716925000007</v>
      </c>
      <c r="M86">
        <v>28.225600000000004</v>
      </c>
      <c r="N86">
        <v>36.243749999999999</v>
      </c>
      <c r="O86">
        <v>0</v>
      </c>
      <c r="P86">
        <v>31.897612500000005</v>
      </c>
      <c r="Q86">
        <v>6.5279983600000007</v>
      </c>
      <c r="R86">
        <v>12.769936399999999</v>
      </c>
      <c r="S86">
        <v>7.880771600000001</v>
      </c>
      <c r="T86">
        <v>0</v>
      </c>
      <c r="U86">
        <v>25.6957272</v>
      </c>
      <c r="V86">
        <v>5.0113750000000001</v>
      </c>
      <c r="W86">
        <v>13.782393525179856</v>
      </c>
      <c r="X86">
        <v>45.262887814748204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1.1808732</v>
      </c>
      <c r="AF86">
        <v>2.7225000000000001</v>
      </c>
      <c r="AG86">
        <v>13.368625919999999</v>
      </c>
      <c r="AH86">
        <v>0</v>
      </c>
      <c r="AI86">
        <v>0</v>
      </c>
      <c r="AJ86">
        <v>0</v>
      </c>
      <c r="AK86">
        <v>15.961299999999996</v>
      </c>
      <c r="AL86">
        <v>0</v>
      </c>
      <c r="AM86">
        <v>0</v>
      </c>
      <c r="AN86">
        <v>0.57389999999999997</v>
      </c>
      <c r="AO86">
        <v>0</v>
      </c>
      <c r="AP86">
        <v>0.62881728000000003</v>
      </c>
      <c r="AQ86">
        <v>14.149559999999996</v>
      </c>
      <c r="AR86">
        <v>4.0644863999999998</v>
      </c>
      <c r="AS86">
        <v>4.5397809599999999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33.469542981456797</v>
      </c>
      <c r="BB86">
        <f t="shared" si="1"/>
        <v>826.93003019847117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9.3022999999999989</v>
      </c>
      <c r="L87">
        <v>578.49716925000007</v>
      </c>
      <c r="M87">
        <v>28.225600000000004</v>
      </c>
      <c r="N87">
        <v>36.243749999999999</v>
      </c>
      <c r="O87">
        <v>0</v>
      </c>
      <c r="P87">
        <v>31.897612500000005</v>
      </c>
      <c r="Q87">
        <v>6.5279983600000007</v>
      </c>
      <c r="R87">
        <v>12.769936399999999</v>
      </c>
      <c r="S87">
        <v>7.880771600000001</v>
      </c>
      <c r="T87">
        <v>0</v>
      </c>
      <c r="U87">
        <v>25.6957272</v>
      </c>
      <c r="V87">
        <v>5.0113750000000001</v>
      </c>
      <c r="W87">
        <v>13.782393525179856</v>
      </c>
      <c r="X87">
        <v>45.262887814748204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1.1808732</v>
      </c>
      <c r="AF87">
        <v>2.7225000000000001</v>
      </c>
      <c r="AG87">
        <v>13.368625919999999</v>
      </c>
      <c r="AH87">
        <v>0</v>
      </c>
      <c r="AI87">
        <v>0</v>
      </c>
      <c r="AJ87">
        <v>0</v>
      </c>
      <c r="AK87">
        <v>15.961299999999996</v>
      </c>
      <c r="AL87">
        <v>0</v>
      </c>
      <c r="AM87">
        <v>0</v>
      </c>
      <c r="AN87">
        <v>0.57389999999999997</v>
      </c>
      <c r="AO87">
        <v>0</v>
      </c>
      <c r="AP87">
        <v>0.62881728000000003</v>
      </c>
      <c r="AQ87">
        <v>9.4330399999999983</v>
      </c>
      <c r="AR87">
        <v>4.0644863999999998</v>
      </c>
      <c r="AS87">
        <v>4.5397809599999999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33.28212217671711</v>
      </c>
      <c r="BB87">
        <f t="shared" si="1"/>
        <v>822.29942907321083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9.3022999999999989</v>
      </c>
      <c r="L88">
        <v>423.09003299999995</v>
      </c>
      <c r="M88">
        <v>28.225600000000004</v>
      </c>
      <c r="N88">
        <v>36.243749999999999</v>
      </c>
      <c r="O88">
        <v>0</v>
      </c>
      <c r="P88">
        <v>31.897612500000005</v>
      </c>
      <c r="Q88">
        <v>4.4250684399999995</v>
      </c>
      <c r="R88">
        <v>8.6387823599999987</v>
      </c>
      <c r="S88">
        <v>5.5378933999999997</v>
      </c>
      <c r="T88">
        <v>0</v>
      </c>
      <c r="U88">
        <v>25.6957272</v>
      </c>
      <c r="V88">
        <v>4.7450733093525184</v>
      </c>
      <c r="W88">
        <v>13.782393525179856</v>
      </c>
      <c r="X88">
        <v>45.262887814748204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1.1808732</v>
      </c>
      <c r="AF88">
        <v>2.7225000000000001</v>
      </c>
      <c r="AG88">
        <v>13.368625919999999</v>
      </c>
      <c r="AH88">
        <v>0</v>
      </c>
      <c r="AI88">
        <v>0</v>
      </c>
      <c r="AJ88">
        <v>0</v>
      </c>
      <c r="AK88">
        <v>15.961299999999996</v>
      </c>
      <c r="AL88">
        <v>0</v>
      </c>
      <c r="AM88">
        <v>0</v>
      </c>
      <c r="AN88">
        <v>0.57389999999999997</v>
      </c>
      <c r="AO88">
        <v>0</v>
      </c>
      <c r="AP88">
        <v>0.62881728000000003</v>
      </c>
      <c r="AQ88">
        <v>4.7165199999999992</v>
      </c>
      <c r="AR88">
        <v>4.0644863999999998</v>
      </c>
      <c r="AS88">
        <v>4.5397809599999999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26.709308988404402</v>
      </c>
      <c r="BB88">
        <f t="shared" si="1"/>
        <v>659.90532216087604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8.7543000000000006</v>
      </c>
      <c r="L89">
        <v>387.66203300000001</v>
      </c>
      <c r="M89">
        <v>28.225600000000004</v>
      </c>
      <c r="N89">
        <v>36.243749999999999</v>
      </c>
      <c r="O89">
        <v>0</v>
      </c>
      <c r="P89">
        <v>31.897612500000005</v>
      </c>
      <c r="Q89">
        <v>5.8653103599999996</v>
      </c>
      <c r="R89">
        <v>11.401608399999997</v>
      </c>
      <c r="S89">
        <v>7.1014996000000004</v>
      </c>
      <c r="T89">
        <v>0</v>
      </c>
      <c r="U89">
        <v>24.453187200000006</v>
      </c>
      <c r="V89">
        <v>4.7450733093525184</v>
      </c>
      <c r="W89">
        <v>13.782393525179856</v>
      </c>
      <c r="X89">
        <v>45.262887814748204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</v>
      </c>
      <c r="AF89">
        <v>2.7225000000000001</v>
      </c>
      <c r="AG89">
        <v>13.368625919999999</v>
      </c>
      <c r="AH89">
        <v>0</v>
      </c>
      <c r="AI89">
        <v>0</v>
      </c>
      <c r="AJ89">
        <v>0</v>
      </c>
      <c r="AK89">
        <v>15.961299999999996</v>
      </c>
      <c r="AL89">
        <v>0</v>
      </c>
      <c r="AM89">
        <v>0</v>
      </c>
      <c r="AN89">
        <v>0.57389999999999997</v>
      </c>
      <c r="AO89">
        <v>0</v>
      </c>
      <c r="AP89">
        <v>0.43231187999999993</v>
      </c>
      <c r="AQ89">
        <v>2.0683099999999994</v>
      </c>
      <c r="AR89">
        <v>4.0644863999999998</v>
      </c>
      <c r="AS89">
        <v>3.0953052000000003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25.24076571152187</v>
      </c>
      <c r="BB89">
        <f t="shared" si="1"/>
        <v>623.62210259775861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8.7543000000000006</v>
      </c>
      <c r="L90">
        <v>387.66203300000001</v>
      </c>
      <c r="M90">
        <v>28.225600000000004</v>
      </c>
      <c r="N90">
        <v>36.243749999999999</v>
      </c>
      <c r="O90">
        <v>0</v>
      </c>
      <c r="P90">
        <v>31.897612500000005</v>
      </c>
      <c r="Q90">
        <v>4.6161008348000001</v>
      </c>
      <c r="R90">
        <v>9.5591823599999977</v>
      </c>
      <c r="S90">
        <v>5.5378933999999997</v>
      </c>
      <c r="T90">
        <v>0</v>
      </c>
      <c r="U90">
        <v>23.2106472</v>
      </c>
      <c r="V90">
        <v>4.7450733093525184</v>
      </c>
      <c r="W90">
        <v>13.782393525179856</v>
      </c>
      <c r="X90">
        <v>45.262887814748204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</v>
      </c>
      <c r="AF90">
        <v>2.7225000000000001</v>
      </c>
      <c r="AG90">
        <v>13.368625919999999</v>
      </c>
      <c r="AH90">
        <v>0</v>
      </c>
      <c r="AI90">
        <v>0</v>
      </c>
      <c r="AJ90">
        <v>0</v>
      </c>
      <c r="AK90">
        <v>15.961299999999996</v>
      </c>
      <c r="AL90">
        <v>0</v>
      </c>
      <c r="AM90">
        <v>0</v>
      </c>
      <c r="AN90">
        <v>0.57389999999999997</v>
      </c>
      <c r="AO90">
        <v>0</v>
      </c>
      <c r="AP90">
        <v>0.51091403999999996</v>
      </c>
      <c r="AQ90">
        <v>0</v>
      </c>
      <c r="AR90">
        <v>4.0644863999999998</v>
      </c>
      <c r="AS90">
        <v>3.0953052000000003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24.933942177839324</v>
      </c>
      <c r="BB90">
        <f t="shared" si="1"/>
        <v>616.04143652624111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8.7543000000000006</v>
      </c>
      <c r="L91">
        <v>387.66203300000001</v>
      </c>
      <c r="M91">
        <v>28.225600000000004</v>
      </c>
      <c r="N91">
        <v>36.243749999999999</v>
      </c>
      <c r="O91">
        <v>0</v>
      </c>
      <c r="P91">
        <v>31.897612500000005</v>
      </c>
      <c r="Q91">
        <v>4.4250684399999995</v>
      </c>
      <c r="R91">
        <v>8.9455823599999995</v>
      </c>
      <c r="S91">
        <v>5.5378933999999997</v>
      </c>
      <c r="T91">
        <v>0</v>
      </c>
      <c r="U91">
        <v>21.413105999999999</v>
      </c>
      <c r="V91">
        <v>4.7450733093525184</v>
      </c>
      <c r="W91">
        <v>13.782393525179856</v>
      </c>
      <c r="X91">
        <v>45.262887814748204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</v>
      </c>
      <c r="AF91">
        <v>2.7225000000000001</v>
      </c>
      <c r="AG91">
        <v>13.368625919999999</v>
      </c>
      <c r="AH91">
        <v>0</v>
      </c>
      <c r="AI91">
        <v>0</v>
      </c>
      <c r="AJ91">
        <v>0</v>
      </c>
      <c r="AK91">
        <v>15.961299999999996</v>
      </c>
      <c r="AL91">
        <v>0</v>
      </c>
      <c r="AM91">
        <v>0</v>
      </c>
      <c r="AN91">
        <v>0.57389999999999997</v>
      </c>
      <c r="AO91">
        <v>0</v>
      </c>
      <c r="AP91">
        <v>0.51091403999999996</v>
      </c>
      <c r="AQ91">
        <v>0</v>
      </c>
      <c r="AR91">
        <v>4.0644863999999998</v>
      </c>
      <c r="AS91">
        <v>3.0953052000000003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24.832717506239323</v>
      </c>
      <c r="BB91">
        <f t="shared" si="1"/>
        <v>613.54048760304102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8.7543000000000006</v>
      </c>
      <c r="L92">
        <v>387.66203300000001</v>
      </c>
      <c r="M92">
        <v>28.225600000000004</v>
      </c>
      <c r="N92">
        <v>36.243749999999999</v>
      </c>
      <c r="O92">
        <v>0</v>
      </c>
      <c r="P92">
        <v>31.897612500000005</v>
      </c>
      <c r="Q92">
        <v>4.4250684399999995</v>
      </c>
      <c r="R92">
        <v>8.9455823599999995</v>
      </c>
      <c r="S92">
        <v>5.5378933999999997</v>
      </c>
      <c r="T92">
        <v>0</v>
      </c>
      <c r="U92">
        <v>21.413105999999999</v>
      </c>
      <c r="V92">
        <v>2.7936056834532366</v>
      </c>
      <c r="W92">
        <v>11.096517446043164</v>
      </c>
      <c r="X92">
        <v>45.262887814748204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</v>
      </c>
      <c r="AF92">
        <v>2.7225000000000001</v>
      </c>
      <c r="AG92">
        <v>13.368625919999999</v>
      </c>
      <c r="AH92">
        <v>0</v>
      </c>
      <c r="AI92">
        <v>0</v>
      </c>
      <c r="AJ92">
        <v>0</v>
      </c>
      <c r="AK92">
        <v>15.961299999999996</v>
      </c>
      <c r="AL92">
        <v>0</v>
      </c>
      <c r="AM92">
        <v>0</v>
      </c>
      <c r="AN92">
        <v>0.57389999999999997</v>
      </c>
      <c r="AO92">
        <v>0</v>
      </c>
      <c r="AP92">
        <v>0.51091403999999996</v>
      </c>
      <c r="AQ92">
        <v>0</v>
      </c>
      <c r="AR92">
        <v>4.0644863999999998</v>
      </c>
      <c r="AS92">
        <v>3.0953052000000003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24.652324882138604</v>
      </c>
      <c r="BB92">
        <f t="shared" si="1"/>
        <v>609.08353652210587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9.3027548400000004</v>
      </c>
      <c r="L93">
        <v>339.72794899999997</v>
      </c>
      <c r="M93">
        <v>28.225600000000004</v>
      </c>
      <c r="N93">
        <v>36.243749999999999</v>
      </c>
      <c r="O93">
        <v>0</v>
      </c>
      <c r="P93">
        <v>31.897612500000005</v>
      </c>
      <c r="Q93">
        <v>4.4250684399999995</v>
      </c>
      <c r="R93">
        <v>8.9455823599999995</v>
      </c>
      <c r="S93">
        <v>5.5378933999999997</v>
      </c>
      <c r="T93">
        <v>0</v>
      </c>
      <c r="U93">
        <v>21.413105999999999</v>
      </c>
      <c r="V93">
        <v>2.7936056834532366</v>
      </c>
      <c r="W93">
        <v>11.096517446043164</v>
      </c>
      <c r="X93">
        <v>45.262887814748204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</v>
      </c>
      <c r="AF93">
        <v>2.7225000000000001</v>
      </c>
      <c r="AG93">
        <v>13.368625919999999</v>
      </c>
      <c r="AH93">
        <v>0</v>
      </c>
      <c r="AI93">
        <v>0</v>
      </c>
      <c r="AJ93">
        <v>0</v>
      </c>
      <c r="AK93">
        <v>15.961299999999996</v>
      </c>
      <c r="AL93">
        <v>0</v>
      </c>
      <c r="AM93">
        <v>0</v>
      </c>
      <c r="AN93">
        <v>0.57389999999999997</v>
      </c>
      <c r="AO93">
        <v>0</v>
      </c>
      <c r="AP93">
        <v>0.51091403999999996</v>
      </c>
      <c r="AQ93">
        <v>0</v>
      </c>
      <c r="AR93">
        <v>4.0644863999999998</v>
      </c>
      <c r="AS93">
        <v>3.0953052000000003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22.809023901238557</v>
      </c>
      <c r="BB93">
        <f t="shared" si="1"/>
        <v>563.54120834300579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8.4255000000000013</v>
      </c>
      <c r="L94">
        <v>290.23503299999999</v>
      </c>
      <c r="M94">
        <v>28.225600000000004</v>
      </c>
      <c r="N94">
        <v>36.243749999999999</v>
      </c>
      <c r="O94">
        <v>0</v>
      </c>
      <c r="P94">
        <v>31.897612500000005</v>
      </c>
      <c r="Q94">
        <v>4.4250684399999995</v>
      </c>
      <c r="R94">
        <v>8.9455823599999995</v>
      </c>
      <c r="S94">
        <v>5.5378933999999997</v>
      </c>
      <c r="T94">
        <v>0</v>
      </c>
      <c r="U94">
        <v>21.413105999999999</v>
      </c>
      <c r="V94">
        <v>2.7936056834532366</v>
      </c>
      <c r="W94">
        <v>11.096517446043164</v>
      </c>
      <c r="X94">
        <v>45.262887814748204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</v>
      </c>
      <c r="AF94">
        <v>2.7225000000000001</v>
      </c>
      <c r="AG94">
        <v>13.368625919999999</v>
      </c>
      <c r="AH94">
        <v>0</v>
      </c>
      <c r="AI94">
        <v>0</v>
      </c>
      <c r="AJ94">
        <v>0</v>
      </c>
      <c r="AK94">
        <v>15.961299999999996</v>
      </c>
      <c r="AL94">
        <v>0</v>
      </c>
      <c r="AM94">
        <v>0</v>
      </c>
      <c r="AN94">
        <v>0.57389999999999997</v>
      </c>
      <c r="AO94">
        <v>0</v>
      </c>
      <c r="AP94">
        <v>0.51091403999999996</v>
      </c>
      <c r="AQ94">
        <v>0</v>
      </c>
      <c r="AR94">
        <v>4.0644863999999998</v>
      </c>
      <c r="AS94">
        <v>3.0953052000000003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20.849624262138573</v>
      </c>
      <c r="BB94">
        <f t="shared" si="1"/>
        <v>515.13043714210585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7.5213000000000001</v>
      </c>
      <c r="L95">
        <v>290.23503299999999</v>
      </c>
      <c r="M95">
        <v>28.225600000000004</v>
      </c>
      <c r="N95">
        <v>36.243749999999999</v>
      </c>
      <c r="O95">
        <v>0</v>
      </c>
      <c r="P95">
        <v>31.897612500000005</v>
      </c>
      <c r="Q95">
        <v>4.4250684399999995</v>
      </c>
      <c r="R95">
        <v>8.9455823599999995</v>
      </c>
      <c r="S95">
        <v>5.5378933999999997</v>
      </c>
      <c r="T95">
        <v>0</v>
      </c>
      <c r="U95">
        <v>21.413105999999999</v>
      </c>
      <c r="V95">
        <v>2.7936056834532366</v>
      </c>
      <c r="W95">
        <v>11.096517446043164</v>
      </c>
      <c r="X95">
        <v>45.262887814748204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</v>
      </c>
      <c r="AF95">
        <v>2.7225000000000001</v>
      </c>
      <c r="AG95">
        <v>13.368625919999999</v>
      </c>
      <c r="AH95">
        <v>0</v>
      </c>
      <c r="AI95">
        <v>0</v>
      </c>
      <c r="AJ95">
        <v>0</v>
      </c>
      <c r="AK95">
        <v>15.961299999999996</v>
      </c>
      <c r="AL95">
        <v>0</v>
      </c>
      <c r="AM95">
        <v>0</v>
      </c>
      <c r="AN95">
        <v>0.57389999999999997</v>
      </c>
      <c r="AO95">
        <v>0</v>
      </c>
      <c r="AP95">
        <v>0.51091403999999996</v>
      </c>
      <c r="AQ95">
        <v>0</v>
      </c>
      <c r="AR95">
        <v>6.0967296000000006</v>
      </c>
      <c r="AS95">
        <v>3.0953052000000003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20.893505265338575</v>
      </c>
      <c r="BB95">
        <f t="shared" si="1"/>
        <v>516.21459933890594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6.5897000000000023</v>
      </c>
      <c r="L96">
        <v>290.23503299999999</v>
      </c>
      <c r="M96">
        <v>28.225600000000004</v>
      </c>
      <c r="N96">
        <v>36.243749999999999</v>
      </c>
      <c r="O96">
        <v>0</v>
      </c>
      <c r="P96">
        <v>31.897612500000005</v>
      </c>
      <c r="Q96">
        <v>4.4250684399999995</v>
      </c>
      <c r="R96">
        <v>8.9455823599999995</v>
      </c>
      <c r="S96">
        <v>5.5378933999999997</v>
      </c>
      <c r="T96">
        <v>0</v>
      </c>
      <c r="U96">
        <v>21.413105999999999</v>
      </c>
      <c r="V96">
        <v>2.7936056834532366</v>
      </c>
      <c r="W96">
        <v>11.096517446043164</v>
      </c>
      <c r="X96">
        <v>45.262887814748204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</v>
      </c>
      <c r="AF96">
        <v>2.7225000000000001</v>
      </c>
      <c r="AG96">
        <v>13.368625919999999</v>
      </c>
      <c r="AH96">
        <v>0</v>
      </c>
      <c r="AI96">
        <v>0</v>
      </c>
      <c r="AJ96">
        <v>0</v>
      </c>
      <c r="AK96">
        <v>15.961299999999996</v>
      </c>
      <c r="AL96">
        <v>0</v>
      </c>
      <c r="AM96">
        <v>0</v>
      </c>
      <c r="AN96">
        <v>0.57389999999999997</v>
      </c>
      <c r="AO96">
        <v>0</v>
      </c>
      <c r="AP96">
        <v>0.51091403999999996</v>
      </c>
      <c r="AQ96">
        <v>0</v>
      </c>
      <c r="AR96">
        <v>6.0967296000000006</v>
      </c>
      <c r="AS96">
        <v>3.0953052000000003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20.857266025338575</v>
      </c>
      <c r="BB96">
        <f t="shared" si="1"/>
        <v>515.31923857890592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5.7128999999999994</v>
      </c>
      <c r="L97">
        <v>290.23503299999999</v>
      </c>
      <c r="M97">
        <v>28.225600000000004</v>
      </c>
      <c r="N97">
        <v>36.243749999999999</v>
      </c>
      <c r="O97">
        <v>0</v>
      </c>
      <c r="P97">
        <v>31.897612500000005</v>
      </c>
      <c r="Q97">
        <v>4.4250684399999995</v>
      </c>
      <c r="R97">
        <v>6.0836010143999992</v>
      </c>
      <c r="S97">
        <v>5.5378933999999997</v>
      </c>
      <c r="T97">
        <v>0</v>
      </c>
      <c r="U97">
        <v>21.413105999999999</v>
      </c>
      <c r="V97">
        <v>2.7936056834532366</v>
      </c>
      <c r="W97">
        <v>11.096517446043164</v>
      </c>
      <c r="X97">
        <v>37.513866079136697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</v>
      </c>
      <c r="AF97">
        <v>2.7225000000000001</v>
      </c>
      <c r="AG97">
        <v>13.368625919999999</v>
      </c>
      <c r="AH97">
        <v>0</v>
      </c>
      <c r="AI97">
        <v>0</v>
      </c>
      <c r="AJ97">
        <v>0</v>
      </c>
      <c r="AK97">
        <v>15.961299999999996</v>
      </c>
      <c r="AL97">
        <v>0</v>
      </c>
      <c r="AM97">
        <v>0</v>
      </c>
      <c r="AN97">
        <v>0.57389999999999997</v>
      </c>
      <c r="AO97">
        <v>0</v>
      </c>
      <c r="AP97">
        <v>0.51091403999999996</v>
      </c>
      <c r="AQ97">
        <v>0</v>
      </c>
      <c r="AR97">
        <v>5.0806079999999989</v>
      </c>
      <c r="AS97">
        <v>3.0953052000000003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20.370863030423472</v>
      </c>
      <c r="BB97">
        <f t="shared" si="1"/>
        <v>503.30171689260942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5.7128999999999994</v>
      </c>
      <c r="L98">
        <v>290.23503299999999</v>
      </c>
      <c r="M98">
        <v>28.225600000000004</v>
      </c>
      <c r="N98">
        <v>36.243749999999999</v>
      </c>
      <c r="O98">
        <v>0</v>
      </c>
      <c r="P98">
        <v>31.897612500000005</v>
      </c>
      <c r="Q98">
        <v>3.5613574099999998</v>
      </c>
      <c r="R98">
        <v>6.0836010143999992</v>
      </c>
      <c r="S98">
        <v>5.5378933999999997</v>
      </c>
      <c r="T98">
        <v>0</v>
      </c>
      <c r="U98">
        <v>21.413105999999999</v>
      </c>
      <c r="V98">
        <v>2.7936056834532366</v>
      </c>
      <c r="W98">
        <v>11.096517446043164</v>
      </c>
      <c r="X98">
        <v>37.513866079136697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</v>
      </c>
      <c r="AF98">
        <v>2.7225000000000001</v>
      </c>
      <c r="AG98">
        <v>13.368625919999999</v>
      </c>
      <c r="AH98">
        <v>0</v>
      </c>
      <c r="AI98">
        <v>0</v>
      </c>
      <c r="AJ98">
        <v>0</v>
      </c>
      <c r="AK98">
        <v>15.961299999999996</v>
      </c>
      <c r="AL98">
        <v>0</v>
      </c>
      <c r="AM98">
        <v>0</v>
      </c>
      <c r="AN98">
        <v>0.57389999999999997</v>
      </c>
      <c r="AO98">
        <v>0</v>
      </c>
      <c r="AP98">
        <v>0.51091403999999996</v>
      </c>
      <c r="AQ98">
        <v>0</v>
      </c>
      <c r="AR98">
        <v>5.0806079999999989</v>
      </c>
      <c r="AS98">
        <v>3.0953052000000003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20.337264748823472</v>
      </c>
      <c r="BB98">
        <f t="shared" si="1"/>
        <v>502.47160414420944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0.19216258605292505</v>
      </c>
      <c r="L99">
        <f t="shared" si="2"/>
        <v>10.54829729199999</v>
      </c>
      <c r="M99">
        <f t="shared" si="2"/>
        <v>0.62628749893320068</v>
      </c>
      <c r="N99">
        <f t="shared" si="2"/>
        <v>0.85412354155555692</v>
      </c>
      <c r="O99">
        <f t="shared" si="2"/>
        <v>0</v>
      </c>
      <c r="P99">
        <f t="shared" si="2"/>
        <v>0.68762165517499907</v>
      </c>
      <c r="Q99">
        <f t="shared" si="2"/>
        <v>0.13042191180200027</v>
      </c>
      <c r="R99">
        <f t="shared" si="2"/>
        <v>0.25181708505069994</v>
      </c>
      <c r="S99">
        <f t="shared" si="2"/>
        <v>0.15826538726310016</v>
      </c>
      <c r="T99">
        <f t="shared" si="2"/>
        <v>0</v>
      </c>
      <c r="U99">
        <f t="shared" si="2"/>
        <v>0.60720030539999947</v>
      </c>
      <c r="V99">
        <f t="shared" si="2"/>
        <v>0.1014508331717624</v>
      </c>
      <c r="W99">
        <f t="shared" si="2"/>
        <v>0.29126535100413653</v>
      </c>
      <c r="X99">
        <f t="shared" si="2"/>
        <v>0.94385372214199847</v>
      </c>
      <c r="Y99">
        <f t="shared" si="2"/>
        <v>0</v>
      </c>
      <c r="Z99">
        <f t="shared" si="2"/>
        <v>2.9155234679999999E-2</v>
      </c>
      <c r="AA99">
        <f t="shared" si="2"/>
        <v>7.2707237304E-2</v>
      </c>
      <c r="AB99">
        <f t="shared" si="2"/>
        <v>4.4924739340000013E-2</v>
      </c>
      <c r="AC99">
        <f t="shared" si="2"/>
        <v>3.496578124E-2</v>
      </c>
      <c r="AD99">
        <f t="shared" si="2"/>
        <v>4.0621495044000012E-2</v>
      </c>
      <c r="AE99">
        <f t="shared" si="2"/>
        <v>7.2816184131600056E-2</v>
      </c>
      <c r="AF99">
        <f t="shared" si="2"/>
        <v>7.7228250000000123E-2</v>
      </c>
      <c r="AG99">
        <f t="shared" si="2"/>
        <v>0.32084702207999943</v>
      </c>
      <c r="AH99">
        <f t="shared" si="2"/>
        <v>0.19171255505999987</v>
      </c>
      <c r="AI99">
        <f t="shared" si="2"/>
        <v>1.60128124E-2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1.784269031999999E-2</v>
      </c>
      <c r="AQ99">
        <f t="shared" si="2"/>
        <v>0.1393693</v>
      </c>
      <c r="AR99">
        <f t="shared" si="2"/>
        <v>0.13429740480000013</v>
      </c>
      <c r="AS99">
        <f t="shared" si="2"/>
        <v>0.11037858343199976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0.66489790735448939</v>
      </c>
      <c r="BB99">
        <f t="shared" si="1"/>
        <v>16.427593352027479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0.53529499999999963</v>
      </c>
      <c r="BB3">
        <f>SUM(B3:AZ3)-BA3</f>
        <v>13.225505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0.53529499999999963</v>
      </c>
      <c r="BB4">
        <f t="shared" ref="BB4:BB67" si="0">SUM(B4:AZ4)-BA4</f>
        <v>13.225505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13.705366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0.53313900000000025</v>
      </c>
      <c r="BB5">
        <f t="shared" si="0"/>
        <v>13.172226999999999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13.66319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0.53149800000000091</v>
      </c>
      <c r="BB6">
        <f t="shared" si="0"/>
        <v>13.131691999999999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13.760748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0.53529299999999935</v>
      </c>
      <c r="BB7">
        <f t="shared" si="0"/>
        <v>13.225455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10.999396000000001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0.42787700000000051</v>
      </c>
      <c r="BB8">
        <f t="shared" si="0"/>
        <v>10.571519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13.760748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0.53529299999999935</v>
      </c>
      <c r="BB9">
        <f t="shared" si="0"/>
        <v>13.225455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13.760748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0.53529299999999935</v>
      </c>
      <c r="BB10">
        <f t="shared" si="0"/>
        <v>13.225455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13.760748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0.53529299999999935</v>
      </c>
      <c r="BB11">
        <f t="shared" si="0"/>
        <v>13.225455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13.760748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0.53529299999999935</v>
      </c>
      <c r="BB12">
        <f t="shared" si="0"/>
        <v>13.225455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13.760748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0.53529299999999935</v>
      </c>
      <c r="BB13">
        <f t="shared" si="0"/>
        <v>13.225455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13.760748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0.53529299999999935</v>
      </c>
      <c r="BB14">
        <f t="shared" si="0"/>
        <v>13.225455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11.653123000000001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0.45330600000000132</v>
      </c>
      <c r="BB15">
        <f t="shared" si="0"/>
        <v>11.199816999999999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13.484794000000001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0.52455800000000075</v>
      </c>
      <c r="BB16">
        <f t="shared" si="0"/>
        <v>12.960236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13.760748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0.53529299999999935</v>
      </c>
      <c r="BB17">
        <f t="shared" si="0"/>
        <v>13.225455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13.760748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0.53529299999999935</v>
      </c>
      <c r="BB18">
        <f t="shared" si="0"/>
        <v>13.225455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13.760748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0.53529299999999935</v>
      </c>
      <c r="BB19">
        <f t="shared" si="0"/>
        <v>13.225455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13.760748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0.53529299999999935</v>
      </c>
      <c r="BB20">
        <f t="shared" si="0"/>
        <v>13.225455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13.760748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0.53529299999999935</v>
      </c>
      <c r="BB21">
        <f t="shared" si="0"/>
        <v>13.225455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13.441234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0.52286400000000022</v>
      </c>
      <c r="BB22">
        <f t="shared" si="0"/>
        <v>12.918369999999999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13.760748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0.53529299999999935</v>
      </c>
      <c r="BB23">
        <f t="shared" si="0"/>
        <v>13.225455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13.760748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0.53529299999999935</v>
      </c>
      <c r="BB24">
        <f t="shared" si="0"/>
        <v>13.225455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13.760748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0.53529299999999935</v>
      </c>
      <c r="BB25">
        <f t="shared" si="0"/>
        <v>13.225455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13.760748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0.53529299999999935</v>
      </c>
      <c r="BB26">
        <f t="shared" si="0"/>
        <v>13.225455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13.760748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0.53529299999999935</v>
      </c>
      <c r="BB27">
        <f t="shared" si="0"/>
        <v>13.225455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13.760748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0.53529299999999935</v>
      </c>
      <c r="BB28">
        <f t="shared" si="0"/>
        <v>13.225455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13.760748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0.53529299999999935</v>
      </c>
      <c r="BB29">
        <f t="shared" si="0"/>
        <v>13.225455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13.760748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0.53529299999999935</v>
      </c>
      <c r="BB30">
        <f t="shared" si="0"/>
        <v>13.225455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13.760748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0.53529299999999935</v>
      </c>
      <c r="BB31">
        <f t="shared" si="0"/>
        <v>13.225455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13.760748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0.53529299999999935</v>
      </c>
      <c r="BB32">
        <f t="shared" si="0"/>
        <v>13.225455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13.760748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0.53529299999999935</v>
      </c>
      <c r="BB33">
        <f t="shared" si="0"/>
        <v>13.225455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13.760748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0.53529299999999935</v>
      </c>
      <c r="BB34">
        <f t="shared" si="0"/>
        <v>13.225455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13.760748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0.53529299999999935</v>
      </c>
      <c r="BB35">
        <f t="shared" si="0"/>
        <v>13.225455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13.760748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0.53529299999999935</v>
      </c>
      <c r="BB36">
        <f t="shared" si="0"/>
        <v>13.225455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13.760748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0.53529299999999935</v>
      </c>
      <c r="BB37">
        <f t="shared" si="0"/>
        <v>13.225455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13.760748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0.53529299999999935</v>
      </c>
      <c r="BB38">
        <f t="shared" si="0"/>
        <v>13.225455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13.760748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0.53529299999999935</v>
      </c>
      <c r="BB39">
        <f t="shared" si="0"/>
        <v>13.225455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13.760748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0.53529299999999935</v>
      </c>
      <c r="BB40">
        <f t="shared" si="0"/>
        <v>13.225455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13.760748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0.53529299999999935</v>
      </c>
      <c r="BB41">
        <f t="shared" si="0"/>
        <v>13.225455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13.455399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0.52341499999999996</v>
      </c>
      <c r="BB42">
        <f t="shared" si="0"/>
        <v>12.931984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13.760748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0.53529299999999935</v>
      </c>
      <c r="BB43">
        <f t="shared" si="0"/>
        <v>13.225455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13.760748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0.53529299999999935</v>
      </c>
      <c r="BB44">
        <f t="shared" si="0"/>
        <v>13.225455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13.760748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0.53529299999999935</v>
      </c>
      <c r="BB45">
        <f t="shared" si="0"/>
        <v>13.225455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13.760748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0.53529299999999935</v>
      </c>
      <c r="BB46">
        <f t="shared" si="0"/>
        <v>13.225455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13.387767999999999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0.52078399999999903</v>
      </c>
      <c r="BB47">
        <f t="shared" si="0"/>
        <v>12.866984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12.717852000000001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0.49472399999999972</v>
      </c>
      <c r="BB48">
        <f t="shared" si="0"/>
        <v>12.223128000000001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13.760748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0.53529299999999935</v>
      </c>
      <c r="BB49">
        <f t="shared" si="0"/>
        <v>13.225455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13.760748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0.53529299999999935</v>
      </c>
      <c r="BB50">
        <f t="shared" si="0"/>
        <v>13.225455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13.760748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0.53529299999999935</v>
      </c>
      <c r="BB51">
        <f t="shared" si="0"/>
        <v>13.225455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13.760748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0.53529299999999935</v>
      </c>
      <c r="BB52">
        <f t="shared" si="0"/>
        <v>13.225455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13.760748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0.53529299999999935</v>
      </c>
      <c r="BB53">
        <f t="shared" si="0"/>
        <v>13.225455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13.760748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0.53529299999999935</v>
      </c>
      <c r="BB54">
        <f t="shared" si="0"/>
        <v>13.225455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13.760748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0.53529299999999935</v>
      </c>
      <c r="BB55">
        <f t="shared" si="0"/>
        <v>13.225455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13.760748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0.53529299999999935</v>
      </c>
      <c r="BB56">
        <f t="shared" si="0"/>
        <v>13.225455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13.648598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0.53092999999999968</v>
      </c>
      <c r="BB57">
        <f t="shared" si="0"/>
        <v>13.117668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13.760748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0.53529299999999935</v>
      </c>
      <c r="BB58">
        <f t="shared" si="0"/>
        <v>13.225455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13.760748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0.53529299999999935</v>
      </c>
      <c r="BB59">
        <f t="shared" si="0"/>
        <v>13.225455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13.760748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0.53529299999999935</v>
      </c>
      <c r="BB60">
        <f t="shared" si="0"/>
        <v>13.225455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13.760748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0.53529299999999935</v>
      </c>
      <c r="BB61">
        <f t="shared" si="0"/>
        <v>13.225455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13.760748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0.53529299999999935</v>
      </c>
      <c r="BB62">
        <f t="shared" si="0"/>
        <v>13.225455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13.760748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0.53529299999999935</v>
      </c>
      <c r="BB63">
        <f t="shared" si="0"/>
        <v>13.225455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13.760748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0.53529299999999935</v>
      </c>
      <c r="BB64">
        <f t="shared" si="0"/>
        <v>13.225455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13.760748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0.53529299999999935</v>
      </c>
      <c r="BB65">
        <f t="shared" si="0"/>
        <v>13.225455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13.760748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0.53529299999999935</v>
      </c>
      <c r="BB66">
        <f t="shared" si="0"/>
        <v>13.225455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13.760748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0.53529299999999935</v>
      </c>
      <c r="BB67">
        <f t="shared" si="0"/>
        <v>13.225455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13.760748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0.53529299999999935</v>
      </c>
      <c r="BB68">
        <f t="shared" ref="BB68:BB99" si="1">SUM(B68:AZ68)-BA68</f>
        <v>13.225455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13.760748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0.53529299999999935</v>
      </c>
      <c r="BB69">
        <f t="shared" si="1"/>
        <v>13.225455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13.760748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0.53529299999999935</v>
      </c>
      <c r="BB70">
        <f t="shared" si="1"/>
        <v>13.225455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13.760748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0.53529299999999935</v>
      </c>
      <c r="BB71">
        <f t="shared" si="1"/>
        <v>13.225455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13.760748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0.53529299999999935</v>
      </c>
      <c r="BB72">
        <f t="shared" si="1"/>
        <v>13.225455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13.760748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0.53529299999999935</v>
      </c>
      <c r="BB73">
        <f t="shared" si="1"/>
        <v>13.225455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13.760748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0.53529299999999935</v>
      </c>
      <c r="BB74">
        <f t="shared" si="1"/>
        <v>13.225455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13.760748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0.53529299999999935</v>
      </c>
      <c r="BB75">
        <f t="shared" si="1"/>
        <v>13.225455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13.760748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0.53529299999999935</v>
      </c>
      <c r="BB76">
        <f t="shared" si="1"/>
        <v>13.225455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13.760748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0.53529299999999935</v>
      </c>
      <c r="BB77">
        <f t="shared" si="1"/>
        <v>13.225455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13.760748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0.53529299999999935</v>
      </c>
      <c r="BB78">
        <f t="shared" si="1"/>
        <v>13.225455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13.760748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0.53529299999999935</v>
      </c>
      <c r="BB79">
        <f t="shared" si="1"/>
        <v>13.225455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13.760748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0.53529299999999935</v>
      </c>
      <c r="BB80">
        <f t="shared" si="1"/>
        <v>13.225455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13.760748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0.53529299999999935</v>
      </c>
      <c r="BB81">
        <f t="shared" si="1"/>
        <v>13.225455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13.760748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0.53529299999999935</v>
      </c>
      <c r="BB82">
        <f t="shared" si="1"/>
        <v>13.225455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13.760748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0.53529299999999935</v>
      </c>
      <c r="BB83">
        <f t="shared" si="1"/>
        <v>13.225455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13.760748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0.53529299999999935</v>
      </c>
      <c r="BB84">
        <f t="shared" si="1"/>
        <v>13.225455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13.760748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0.53529299999999935</v>
      </c>
      <c r="BB85">
        <f t="shared" si="1"/>
        <v>13.225455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13.760748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0.53529299999999935</v>
      </c>
      <c r="BB86">
        <f t="shared" si="1"/>
        <v>13.225455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13.760748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0.53529299999999935</v>
      </c>
      <c r="BB87">
        <f t="shared" si="1"/>
        <v>13.225455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13.760748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0.53529299999999935</v>
      </c>
      <c r="BB88">
        <f t="shared" si="1"/>
        <v>13.225455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13.760748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0.53529299999999935</v>
      </c>
      <c r="BB89">
        <f t="shared" si="1"/>
        <v>13.225455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13.760748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0.53529299999999935</v>
      </c>
      <c r="BB90">
        <f t="shared" si="1"/>
        <v>13.225455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13.760748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0.53529299999999935</v>
      </c>
      <c r="BB91">
        <f t="shared" si="1"/>
        <v>13.225455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13.044608999999999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0.50743499999999919</v>
      </c>
      <c r="BB92">
        <f t="shared" si="1"/>
        <v>12.537174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13.760748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0.53529299999999935</v>
      </c>
      <c r="BB93">
        <f t="shared" si="1"/>
        <v>13.225455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13.760748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0.53529299999999935</v>
      </c>
      <c r="BB94">
        <f t="shared" si="1"/>
        <v>13.225455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13.760748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0.53529299999999935</v>
      </c>
      <c r="BB95">
        <f t="shared" si="1"/>
        <v>13.225455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13.760748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0.53529299999999935</v>
      </c>
      <c r="BB96">
        <f t="shared" si="1"/>
        <v>13.225455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13.760748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0.53529299999999935</v>
      </c>
      <c r="BB97">
        <f t="shared" si="1"/>
        <v>13.225455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13.760748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0.53529299999999935</v>
      </c>
      <c r="BB98">
        <f t="shared" si="1"/>
        <v>13.225455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0.32821625324999987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1.2767609749999955E-2</v>
      </c>
      <c r="BB99">
        <f t="shared" si="1"/>
        <v>0.3154486434999999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279.5</v>
      </c>
      <c r="L3" s="198">
        <v>0</v>
      </c>
      <c r="M3" s="198">
        <v>61.29</v>
      </c>
      <c r="N3" s="198">
        <v>49.86</v>
      </c>
      <c r="O3" s="198">
        <v>35.21</v>
      </c>
      <c r="P3" s="198">
        <v>19.739999999999998</v>
      </c>
      <c r="Q3" s="198">
        <v>5</v>
      </c>
      <c r="R3" s="198">
        <v>8.32</v>
      </c>
      <c r="S3" s="198">
        <v>5.76</v>
      </c>
      <c r="T3" s="198">
        <v>0</v>
      </c>
      <c r="U3" s="198">
        <v>59.68</v>
      </c>
      <c r="V3" s="198">
        <v>3</v>
      </c>
      <c r="W3" s="198">
        <v>6.76</v>
      </c>
      <c r="X3" s="198">
        <v>62.27</v>
      </c>
      <c r="Y3" s="198">
        <v>0</v>
      </c>
      <c r="Z3" s="198">
        <v>106.68</v>
      </c>
      <c r="AA3" s="198">
        <v>19.22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23.83</v>
      </c>
      <c r="AJ3" s="198">
        <v>0</v>
      </c>
      <c r="AK3" s="198">
        <v>76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279.5</v>
      </c>
      <c r="L4" s="198">
        <v>0</v>
      </c>
      <c r="M4" s="198">
        <v>61.29</v>
      </c>
      <c r="N4" s="198">
        <v>49.86</v>
      </c>
      <c r="O4" s="198">
        <v>35.21</v>
      </c>
      <c r="P4" s="198">
        <v>19.739999999999998</v>
      </c>
      <c r="Q4" s="198">
        <v>5</v>
      </c>
      <c r="R4" s="198">
        <v>8.32</v>
      </c>
      <c r="S4" s="198">
        <v>5.76</v>
      </c>
      <c r="T4" s="198">
        <v>0</v>
      </c>
      <c r="U4" s="198">
        <v>59.68</v>
      </c>
      <c r="V4" s="198">
        <v>3</v>
      </c>
      <c r="W4" s="198">
        <v>5.77</v>
      </c>
      <c r="X4" s="198">
        <v>51.9</v>
      </c>
      <c r="Y4" s="198">
        <v>0</v>
      </c>
      <c r="Z4" s="198">
        <v>78.81</v>
      </c>
      <c r="AA4" s="198">
        <v>19.22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23.83</v>
      </c>
      <c r="AJ4" s="198">
        <v>0</v>
      </c>
      <c r="AK4" s="198">
        <v>76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269.11</v>
      </c>
      <c r="L5" s="198">
        <v>0</v>
      </c>
      <c r="M5" s="198">
        <v>61.29</v>
      </c>
      <c r="N5" s="198">
        <v>49.86</v>
      </c>
      <c r="O5" s="198">
        <v>35.21</v>
      </c>
      <c r="P5" s="198">
        <v>19.739999999999998</v>
      </c>
      <c r="Q5" s="198">
        <v>5</v>
      </c>
      <c r="R5" s="198">
        <v>9.35</v>
      </c>
      <c r="S5" s="198">
        <v>5.96</v>
      </c>
      <c r="T5" s="198">
        <v>0</v>
      </c>
      <c r="U5" s="198">
        <v>59.68</v>
      </c>
      <c r="V5" s="198">
        <v>3</v>
      </c>
      <c r="W5" s="198">
        <v>5.79</v>
      </c>
      <c r="X5" s="198">
        <v>31.72</v>
      </c>
      <c r="Y5" s="198">
        <v>0</v>
      </c>
      <c r="Z5" s="198">
        <v>78.81</v>
      </c>
      <c r="AA5" s="198">
        <v>19.22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23.83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269.11</v>
      </c>
      <c r="L6" s="198">
        <v>0</v>
      </c>
      <c r="M6" s="198">
        <v>53.82</v>
      </c>
      <c r="N6" s="198">
        <v>49.86</v>
      </c>
      <c r="O6" s="198">
        <v>35.21</v>
      </c>
      <c r="P6" s="198">
        <v>6.73</v>
      </c>
      <c r="Q6" s="198">
        <v>5</v>
      </c>
      <c r="R6" s="198">
        <v>9.35</v>
      </c>
      <c r="S6" s="198">
        <v>5.96</v>
      </c>
      <c r="T6" s="198">
        <v>0</v>
      </c>
      <c r="U6" s="198">
        <v>59.68</v>
      </c>
      <c r="V6" s="198">
        <v>2.88</v>
      </c>
      <c r="W6" s="198">
        <v>5.79</v>
      </c>
      <c r="X6" s="198">
        <v>19.22</v>
      </c>
      <c r="Y6" s="198">
        <v>0</v>
      </c>
      <c r="Z6" s="198">
        <v>78.81</v>
      </c>
      <c r="AA6" s="198">
        <v>19.22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23.83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269.11</v>
      </c>
      <c r="L7" s="198">
        <v>0</v>
      </c>
      <c r="M7" s="198">
        <v>30.75</v>
      </c>
      <c r="N7" s="198">
        <v>49.86</v>
      </c>
      <c r="O7" s="198">
        <v>35.21</v>
      </c>
      <c r="P7" s="198">
        <v>6.73</v>
      </c>
      <c r="Q7" s="198">
        <v>5</v>
      </c>
      <c r="R7" s="198">
        <v>9.35</v>
      </c>
      <c r="S7" s="198">
        <v>5.96</v>
      </c>
      <c r="T7" s="198">
        <v>0</v>
      </c>
      <c r="U7" s="198">
        <v>59.68</v>
      </c>
      <c r="V7" s="198">
        <v>2.88</v>
      </c>
      <c r="W7" s="198">
        <v>5.79</v>
      </c>
      <c r="X7" s="198">
        <v>19.22</v>
      </c>
      <c r="Y7" s="198">
        <v>0</v>
      </c>
      <c r="Z7" s="198">
        <v>78.81</v>
      </c>
      <c r="AA7" s="198">
        <v>19.22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23.83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269.11</v>
      </c>
      <c r="L8" s="198">
        <v>0</v>
      </c>
      <c r="M8" s="198">
        <v>14.54</v>
      </c>
      <c r="N8" s="198">
        <v>47.09</v>
      </c>
      <c r="O8" s="198">
        <v>35.21</v>
      </c>
      <c r="P8" s="198">
        <v>6.73</v>
      </c>
      <c r="Q8" s="198">
        <v>5</v>
      </c>
      <c r="R8" s="198">
        <v>9.35</v>
      </c>
      <c r="S8" s="198">
        <v>5.96</v>
      </c>
      <c r="T8" s="198">
        <v>0</v>
      </c>
      <c r="U8" s="198">
        <v>59.68</v>
      </c>
      <c r="V8" s="198">
        <v>2.88</v>
      </c>
      <c r="W8" s="198">
        <v>5.79</v>
      </c>
      <c r="X8" s="198">
        <v>19.22</v>
      </c>
      <c r="Y8" s="198">
        <v>0</v>
      </c>
      <c r="Z8" s="198">
        <v>78.81</v>
      </c>
      <c r="AA8" s="198">
        <v>19.22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23.83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276.89</v>
      </c>
      <c r="L9" s="198">
        <v>0</v>
      </c>
      <c r="M9" s="198">
        <v>14.41</v>
      </c>
      <c r="N9" s="198">
        <v>33.64</v>
      </c>
      <c r="O9" s="198">
        <v>35.21</v>
      </c>
      <c r="P9" s="198">
        <v>6.73</v>
      </c>
      <c r="Q9" s="198">
        <v>5</v>
      </c>
      <c r="R9" s="198">
        <v>9.35</v>
      </c>
      <c r="S9" s="198">
        <v>5.96</v>
      </c>
      <c r="T9" s="198">
        <v>0</v>
      </c>
      <c r="U9" s="198">
        <v>59.68</v>
      </c>
      <c r="V9" s="198">
        <v>2.88</v>
      </c>
      <c r="W9" s="198">
        <v>5.79</v>
      </c>
      <c r="X9" s="198">
        <v>19.22</v>
      </c>
      <c r="Y9" s="198">
        <v>0</v>
      </c>
      <c r="Z9" s="198">
        <v>78.81</v>
      </c>
      <c r="AA9" s="198">
        <v>19.22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22.74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269.89</v>
      </c>
      <c r="L10" s="198">
        <v>0</v>
      </c>
      <c r="M10" s="198">
        <v>14.41</v>
      </c>
      <c r="N10" s="198">
        <v>20.18</v>
      </c>
      <c r="O10" s="198">
        <v>35.21</v>
      </c>
      <c r="P10" s="198">
        <v>6.73</v>
      </c>
      <c r="Q10" s="198">
        <v>5</v>
      </c>
      <c r="R10" s="198">
        <v>9.35</v>
      </c>
      <c r="S10" s="198">
        <v>5.96</v>
      </c>
      <c r="T10" s="198">
        <v>0</v>
      </c>
      <c r="U10" s="198">
        <v>59.68</v>
      </c>
      <c r="V10" s="198">
        <v>2.88</v>
      </c>
      <c r="W10" s="198">
        <v>5.79</v>
      </c>
      <c r="X10" s="198">
        <v>19.22</v>
      </c>
      <c r="Y10" s="198">
        <v>0</v>
      </c>
      <c r="Z10" s="198">
        <v>78.81</v>
      </c>
      <c r="AA10" s="198">
        <v>19.22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23.83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269.89</v>
      </c>
      <c r="L11" s="198">
        <v>0</v>
      </c>
      <c r="M11" s="198">
        <v>14.41</v>
      </c>
      <c r="N11" s="198">
        <v>14.42</v>
      </c>
      <c r="O11" s="198">
        <v>35.21</v>
      </c>
      <c r="P11" s="198">
        <v>6.73</v>
      </c>
      <c r="Q11" s="198">
        <v>5</v>
      </c>
      <c r="R11" s="198">
        <v>9.35</v>
      </c>
      <c r="S11" s="198">
        <v>5.96</v>
      </c>
      <c r="T11" s="198">
        <v>0</v>
      </c>
      <c r="U11" s="198">
        <v>59.68</v>
      </c>
      <c r="V11" s="198">
        <v>2.88</v>
      </c>
      <c r="W11" s="198">
        <v>5.79</v>
      </c>
      <c r="X11" s="198">
        <v>19.22</v>
      </c>
      <c r="Y11" s="198">
        <v>0</v>
      </c>
      <c r="Z11" s="198">
        <v>78.81</v>
      </c>
      <c r="AA11" s="198">
        <v>19.22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23.83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269.89</v>
      </c>
      <c r="L12" s="198">
        <v>0</v>
      </c>
      <c r="M12" s="198">
        <v>14.41</v>
      </c>
      <c r="N12" s="198">
        <v>14.42</v>
      </c>
      <c r="O12" s="198">
        <v>35.21</v>
      </c>
      <c r="P12" s="198">
        <v>6.73</v>
      </c>
      <c r="Q12" s="198">
        <v>5</v>
      </c>
      <c r="R12" s="198">
        <v>9.35</v>
      </c>
      <c r="S12" s="198">
        <v>5.96</v>
      </c>
      <c r="T12" s="198">
        <v>0</v>
      </c>
      <c r="U12" s="198">
        <v>59.68</v>
      </c>
      <c r="V12" s="198">
        <v>3</v>
      </c>
      <c r="W12" s="198">
        <v>5.79</v>
      </c>
      <c r="X12" s="198">
        <v>19.22</v>
      </c>
      <c r="Y12" s="198">
        <v>0</v>
      </c>
      <c r="Z12" s="198">
        <v>78.81</v>
      </c>
      <c r="AA12" s="198">
        <v>19.22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23.83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269.89</v>
      </c>
      <c r="L13" s="198">
        <v>0</v>
      </c>
      <c r="M13" s="198">
        <v>25.95</v>
      </c>
      <c r="N13" s="198">
        <v>49.86</v>
      </c>
      <c r="O13" s="198">
        <v>35.21</v>
      </c>
      <c r="P13" s="198">
        <v>6.47</v>
      </c>
      <c r="Q13" s="198">
        <v>5</v>
      </c>
      <c r="R13" s="198">
        <v>9.35</v>
      </c>
      <c r="S13" s="198">
        <v>5.96</v>
      </c>
      <c r="T13" s="198">
        <v>0</v>
      </c>
      <c r="U13" s="198">
        <v>59.68</v>
      </c>
      <c r="V13" s="198">
        <v>3</v>
      </c>
      <c r="W13" s="198">
        <v>5.6</v>
      </c>
      <c r="X13" s="198">
        <v>18.47</v>
      </c>
      <c r="Y13" s="198">
        <v>0</v>
      </c>
      <c r="Z13" s="198">
        <v>78.81</v>
      </c>
      <c r="AA13" s="198">
        <v>19.22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23.83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269.89</v>
      </c>
      <c r="L14" s="198">
        <v>0</v>
      </c>
      <c r="M14" s="198">
        <v>21.14</v>
      </c>
      <c r="N14" s="198">
        <v>4.8099999999999996</v>
      </c>
      <c r="O14" s="198">
        <v>35.21</v>
      </c>
      <c r="P14" s="198">
        <v>6.47</v>
      </c>
      <c r="Q14" s="198">
        <v>5</v>
      </c>
      <c r="R14" s="198">
        <v>9.35</v>
      </c>
      <c r="S14" s="198">
        <v>5.96</v>
      </c>
      <c r="T14" s="198">
        <v>0</v>
      </c>
      <c r="U14" s="198">
        <v>59.68</v>
      </c>
      <c r="V14" s="198">
        <v>3</v>
      </c>
      <c r="W14" s="198">
        <v>5.6</v>
      </c>
      <c r="X14" s="198">
        <v>18.54</v>
      </c>
      <c r="Y14" s="198">
        <v>0</v>
      </c>
      <c r="Z14" s="198">
        <v>78.81</v>
      </c>
      <c r="AA14" s="198">
        <v>19.22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23.83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269.11</v>
      </c>
      <c r="L15" s="198">
        <v>0</v>
      </c>
      <c r="M15" s="198">
        <v>14.41</v>
      </c>
      <c r="N15" s="198">
        <v>33.64</v>
      </c>
      <c r="O15" s="198">
        <v>35.21</v>
      </c>
      <c r="P15" s="198">
        <v>6.47</v>
      </c>
      <c r="Q15" s="198">
        <v>5</v>
      </c>
      <c r="R15" s="198">
        <v>9.35</v>
      </c>
      <c r="S15" s="198">
        <v>5.96</v>
      </c>
      <c r="T15" s="198">
        <v>0</v>
      </c>
      <c r="U15" s="198">
        <v>59.68</v>
      </c>
      <c r="V15" s="198">
        <v>3</v>
      </c>
      <c r="W15" s="198">
        <v>5.6</v>
      </c>
      <c r="X15" s="198">
        <v>18.54</v>
      </c>
      <c r="Y15" s="198">
        <v>0</v>
      </c>
      <c r="Z15" s="198">
        <v>78.81</v>
      </c>
      <c r="AA15" s="198">
        <v>19.22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22.74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276.89</v>
      </c>
      <c r="L16" s="198">
        <v>0</v>
      </c>
      <c r="M16" s="198">
        <v>14.41</v>
      </c>
      <c r="N16" s="198">
        <v>49.86</v>
      </c>
      <c r="O16" s="198">
        <v>35.21</v>
      </c>
      <c r="P16" s="198">
        <v>6.47</v>
      </c>
      <c r="Q16" s="198">
        <v>5</v>
      </c>
      <c r="R16" s="198">
        <v>9.35</v>
      </c>
      <c r="S16" s="198">
        <v>5.96</v>
      </c>
      <c r="T16" s="198">
        <v>0</v>
      </c>
      <c r="U16" s="198">
        <v>59.68</v>
      </c>
      <c r="V16" s="198">
        <v>3</v>
      </c>
      <c r="W16" s="198">
        <v>5.6</v>
      </c>
      <c r="X16" s="198">
        <v>18.54</v>
      </c>
      <c r="Y16" s="198">
        <v>0</v>
      </c>
      <c r="Z16" s="198">
        <v>78.81</v>
      </c>
      <c r="AA16" s="198">
        <v>19.22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23.83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276.89</v>
      </c>
      <c r="L17" s="198">
        <v>0</v>
      </c>
      <c r="M17" s="198">
        <v>39.4</v>
      </c>
      <c r="N17" s="198">
        <v>49.86</v>
      </c>
      <c r="O17" s="198">
        <v>35.21</v>
      </c>
      <c r="P17" s="198">
        <v>6.47</v>
      </c>
      <c r="Q17" s="198">
        <v>5</v>
      </c>
      <c r="R17" s="198">
        <v>9.35</v>
      </c>
      <c r="S17" s="198">
        <v>5.96</v>
      </c>
      <c r="T17" s="198">
        <v>0</v>
      </c>
      <c r="U17" s="198">
        <v>59.68</v>
      </c>
      <c r="V17" s="198">
        <v>3</v>
      </c>
      <c r="W17" s="198">
        <v>5.6</v>
      </c>
      <c r="X17" s="198">
        <v>18.54</v>
      </c>
      <c r="Y17" s="198">
        <v>0</v>
      </c>
      <c r="Z17" s="198">
        <v>78.81</v>
      </c>
      <c r="AA17" s="198">
        <v>19.22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23.83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276.89</v>
      </c>
      <c r="L18" s="198">
        <v>0</v>
      </c>
      <c r="M18" s="198">
        <v>19.22</v>
      </c>
      <c r="N18" s="198">
        <v>49.86</v>
      </c>
      <c r="O18" s="198">
        <v>35.21</v>
      </c>
      <c r="P18" s="198">
        <v>6.47</v>
      </c>
      <c r="Q18" s="198">
        <v>5</v>
      </c>
      <c r="R18" s="198">
        <v>9.35</v>
      </c>
      <c r="S18" s="198">
        <v>5.96</v>
      </c>
      <c r="T18" s="198">
        <v>0</v>
      </c>
      <c r="U18" s="198">
        <v>59.68</v>
      </c>
      <c r="V18" s="198">
        <v>3</v>
      </c>
      <c r="W18" s="198">
        <v>5.6</v>
      </c>
      <c r="X18" s="198">
        <v>18.54</v>
      </c>
      <c r="Y18" s="198">
        <v>0</v>
      </c>
      <c r="Z18" s="198">
        <v>78.81</v>
      </c>
      <c r="AA18" s="198">
        <v>19.22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23.83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276.89</v>
      </c>
      <c r="L19" s="198">
        <v>0</v>
      </c>
      <c r="M19" s="198">
        <v>14.41</v>
      </c>
      <c r="N19" s="198">
        <v>33.64</v>
      </c>
      <c r="O19" s="198">
        <v>35.21</v>
      </c>
      <c r="P19" s="198">
        <v>6.47</v>
      </c>
      <c r="Q19" s="198">
        <v>5</v>
      </c>
      <c r="R19" s="198">
        <v>9.35</v>
      </c>
      <c r="S19" s="198">
        <v>5.96</v>
      </c>
      <c r="T19" s="198">
        <v>0</v>
      </c>
      <c r="U19" s="198">
        <v>59.68</v>
      </c>
      <c r="V19" s="198">
        <v>3</v>
      </c>
      <c r="W19" s="198">
        <v>5.6</v>
      </c>
      <c r="X19" s="198">
        <v>18.54</v>
      </c>
      <c r="Y19" s="198">
        <v>0</v>
      </c>
      <c r="Z19" s="198">
        <v>78.81</v>
      </c>
      <c r="AA19" s="198">
        <v>19.22</v>
      </c>
      <c r="AB19" s="198">
        <v>0</v>
      </c>
      <c r="AC19" s="198">
        <v>13.56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23.83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276.89</v>
      </c>
      <c r="L20" s="198">
        <v>0</v>
      </c>
      <c r="M20" s="198">
        <v>37.479999999999997</v>
      </c>
      <c r="N20" s="198">
        <v>49.86</v>
      </c>
      <c r="O20" s="198">
        <v>35.21</v>
      </c>
      <c r="P20" s="198">
        <v>6.47</v>
      </c>
      <c r="Q20" s="198">
        <v>5</v>
      </c>
      <c r="R20" s="198">
        <v>9.35</v>
      </c>
      <c r="S20" s="198">
        <v>5.96</v>
      </c>
      <c r="T20" s="198">
        <v>0</v>
      </c>
      <c r="U20" s="198">
        <v>59.68</v>
      </c>
      <c r="V20" s="198">
        <v>3</v>
      </c>
      <c r="W20" s="198">
        <v>5.6</v>
      </c>
      <c r="X20" s="198">
        <v>18.47</v>
      </c>
      <c r="Y20" s="198">
        <v>0</v>
      </c>
      <c r="Z20" s="198">
        <v>78.81</v>
      </c>
      <c r="AA20" s="198">
        <v>19.22</v>
      </c>
      <c r="AB20" s="198">
        <v>0</v>
      </c>
      <c r="AC20" s="198">
        <v>13.56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23.83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276.89</v>
      </c>
      <c r="L21" s="198">
        <v>0</v>
      </c>
      <c r="M21" s="198">
        <v>58.62</v>
      </c>
      <c r="N21" s="198">
        <v>49.86</v>
      </c>
      <c r="O21" s="198">
        <v>35.21</v>
      </c>
      <c r="P21" s="198">
        <v>19.22</v>
      </c>
      <c r="Q21" s="198">
        <v>5</v>
      </c>
      <c r="R21" s="198">
        <v>9.35</v>
      </c>
      <c r="S21" s="198">
        <v>5.96</v>
      </c>
      <c r="T21" s="198">
        <v>0</v>
      </c>
      <c r="U21" s="198">
        <v>59.68</v>
      </c>
      <c r="V21" s="198">
        <v>3</v>
      </c>
      <c r="W21" s="198">
        <v>5.6</v>
      </c>
      <c r="X21" s="198">
        <v>18.47</v>
      </c>
      <c r="Y21" s="198">
        <v>0</v>
      </c>
      <c r="Z21" s="198">
        <v>78.81</v>
      </c>
      <c r="AA21" s="198">
        <v>19.22</v>
      </c>
      <c r="AB21" s="198">
        <v>0</v>
      </c>
      <c r="AC21" s="198">
        <v>13.56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22.74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276.89</v>
      </c>
      <c r="L22" s="198">
        <v>0</v>
      </c>
      <c r="M22" s="198">
        <v>49.01</v>
      </c>
      <c r="N22" s="198">
        <v>49.86</v>
      </c>
      <c r="O22" s="198">
        <v>35.21</v>
      </c>
      <c r="P22" s="198">
        <v>6.47</v>
      </c>
      <c r="Q22" s="198">
        <v>5</v>
      </c>
      <c r="R22" s="198">
        <v>9.35</v>
      </c>
      <c r="S22" s="198">
        <v>5.96</v>
      </c>
      <c r="T22" s="198">
        <v>0</v>
      </c>
      <c r="U22" s="198">
        <v>59.68</v>
      </c>
      <c r="V22" s="198">
        <v>3</v>
      </c>
      <c r="W22" s="198">
        <v>5.56</v>
      </c>
      <c r="X22" s="198">
        <v>18.47</v>
      </c>
      <c r="Y22" s="198">
        <v>0</v>
      </c>
      <c r="Z22" s="198">
        <v>78.81</v>
      </c>
      <c r="AA22" s="198">
        <v>19.22</v>
      </c>
      <c r="AB22" s="198">
        <v>0</v>
      </c>
      <c r="AC22" s="198">
        <v>13.56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23.83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276.74</v>
      </c>
      <c r="L23" s="198">
        <v>87.64</v>
      </c>
      <c r="M23" s="198">
        <v>24.03</v>
      </c>
      <c r="N23" s="198">
        <v>49.86</v>
      </c>
      <c r="O23" s="198">
        <v>31.72</v>
      </c>
      <c r="P23" s="198">
        <v>6.47</v>
      </c>
      <c r="Q23" s="198">
        <v>5</v>
      </c>
      <c r="R23" s="198">
        <v>7.72</v>
      </c>
      <c r="S23" s="198">
        <v>5.58</v>
      </c>
      <c r="T23" s="198">
        <v>0</v>
      </c>
      <c r="U23" s="198">
        <v>59.68</v>
      </c>
      <c r="V23" s="198">
        <v>3</v>
      </c>
      <c r="W23" s="198">
        <v>5.54</v>
      </c>
      <c r="X23" s="198">
        <v>18.47</v>
      </c>
      <c r="Y23" s="198">
        <v>0</v>
      </c>
      <c r="Z23" s="198">
        <v>78.81</v>
      </c>
      <c r="AA23" s="198">
        <v>19.22</v>
      </c>
      <c r="AB23" s="198">
        <v>0</v>
      </c>
      <c r="AC23" s="198">
        <v>13.56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23.83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276.74</v>
      </c>
      <c r="L24" s="198">
        <v>87.64</v>
      </c>
      <c r="M24" s="198">
        <v>52.62</v>
      </c>
      <c r="N24" s="198">
        <v>49.86</v>
      </c>
      <c r="O24" s="198">
        <v>35.21</v>
      </c>
      <c r="P24" s="198">
        <v>19.739999999999998</v>
      </c>
      <c r="Q24" s="198">
        <v>5</v>
      </c>
      <c r="R24" s="198">
        <v>8.44</v>
      </c>
      <c r="S24" s="198">
        <v>6</v>
      </c>
      <c r="T24" s="198">
        <v>0</v>
      </c>
      <c r="U24" s="198">
        <v>59.68</v>
      </c>
      <c r="V24" s="198">
        <v>3.23</v>
      </c>
      <c r="W24" s="198">
        <v>5.54</v>
      </c>
      <c r="X24" s="198">
        <v>18.47</v>
      </c>
      <c r="Y24" s="198">
        <v>0</v>
      </c>
      <c r="Z24" s="198">
        <v>78.81</v>
      </c>
      <c r="AA24" s="198">
        <v>19.22</v>
      </c>
      <c r="AB24" s="198">
        <v>0</v>
      </c>
      <c r="AC24" s="198">
        <v>13.56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23.83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276.74</v>
      </c>
      <c r="L25" s="198">
        <v>87.64</v>
      </c>
      <c r="M25" s="198">
        <v>61.29</v>
      </c>
      <c r="N25" s="198">
        <v>49.86</v>
      </c>
      <c r="O25" s="198">
        <v>35.21</v>
      </c>
      <c r="P25" s="198">
        <v>19.739999999999998</v>
      </c>
      <c r="Q25" s="198">
        <v>5</v>
      </c>
      <c r="R25" s="198">
        <v>7.72</v>
      </c>
      <c r="S25" s="198">
        <v>5.58</v>
      </c>
      <c r="T25" s="198">
        <v>0</v>
      </c>
      <c r="U25" s="198">
        <v>59.68</v>
      </c>
      <c r="V25" s="198">
        <v>3.23</v>
      </c>
      <c r="W25" s="198">
        <v>5.54</v>
      </c>
      <c r="X25" s="198">
        <v>62.27</v>
      </c>
      <c r="Y25" s="198">
        <v>0</v>
      </c>
      <c r="Z25" s="198">
        <v>78.81</v>
      </c>
      <c r="AA25" s="198">
        <v>19.22</v>
      </c>
      <c r="AB25" s="198">
        <v>0</v>
      </c>
      <c r="AC25" s="198">
        <v>13.56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23.83</v>
      </c>
      <c r="AJ25" s="198">
        <v>0</v>
      </c>
      <c r="AK25" s="198">
        <v>76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276.74</v>
      </c>
      <c r="L26" s="198">
        <v>87.64</v>
      </c>
      <c r="M26" s="198">
        <v>61.29</v>
      </c>
      <c r="N26" s="198">
        <v>49.86</v>
      </c>
      <c r="O26" s="198">
        <v>35.21</v>
      </c>
      <c r="P26" s="198">
        <v>19.739999999999998</v>
      </c>
      <c r="Q26" s="198">
        <v>5</v>
      </c>
      <c r="R26" s="198">
        <v>7.72</v>
      </c>
      <c r="S26" s="198">
        <v>5.58</v>
      </c>
      <c r="T26" s="198">
        <v>0</v>
      </c>
      <c r="U26" s="198">
        <v>59.68</v>
      </c>
      <c r="V26" s="198">
        <v>3.13</v>
      </c>
      <c r="W26" s="198">
        <v>5.54</v>
      </c>
      <c r="X26" s="198">
        <v>62.27</v>
      </c>
      <c r="Y26" s="198">
        <v>0</v>
      </c>
      <c r="Z26" s="198">
        <v>78.81</v>
      </c>
      <c r="AA26" s="198">
        <v>19.22</v>
      </c>
      <c r="AB26" s="198">
        <v>0</v>
      </c>
      <c r="AC26" s="198">
        <v>13.56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23.83</v>
      </c>
      <c r="AJ26" s="198">
        <v>0</v>
      </c>
      <c r="AK26" s="198">
        <v>76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458.45</v>
      </c>
      <c r="L27" s="198">
        <v>145.31</v>
      </c>
      <c r="M27" s="198">
        <v>61.29</v>
      </c>
      <c r="N27" s="198">
        <v>49.86</v>
      </c>
      <c r="O27" s="198">
        <v>35.21</v>
      </c>
      <c r="P27" s="198">
        <v>19.739999999999998</v>
      </c>
      <c r="Q27" s="198">
        <v>9.2100000000000009</v>
      </c>
      <c r="R27" s="198">
        <v>17.89</v>
      </c>
      <c r="S27" s="198">
        <v>11.14</v>
      </c>
      <c r="T27" s="198">
        <v>0</v>
      </c>
      <c r="U27" s="198">
        <v>59.68</v>
      </c>
      <c r="V27" s="198">
        <v>7.17</v>
      </c>
      <c r="W27" s="198">
        <v>19.59</v>
      </c>
      <c r="X27" s="198">
        <v>62.27</v>
      </c>
      <c r="Y27" s="198">
        <v>0</v>
      </c>
      <c r="Z27" s="198">
        <v>114.23</v>
      </c>
      <c r="AA27" s="198">
        <v>38.08</v>
      </c>
      <c r="AB27" s="198">
        <v>0</v>
      </c>
      <c r="AC27" s="198">
        <v>13.56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22.74</v>
      </c>
      <c r="AJ27" s="198">
        <v>0</v>
      </c>
      <c r="AK27" s="198">
        <v>98.84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492.09</v>
      </c>
      <c r="L28" s="198">
        <v>200.25</v>
      </c>
      <c r="M28" s="198">
        <v>61.29</v>
      </c>
      <c r="N28" s="198">
        <v>49.86</v>
      </c>
      <c r="O28" s="198">
        <v>35.21</v>
      </c>
      <c r="P28" s="198">
        <v>19.739999999999998</v>
      </c>
      <c r="Q28" s="198">
        <v>9.1999999999999993</v>
      </c>
      <c r="R28" s="198">
        <v>17.899999999999999</v>
      </c>
      <c r="S28" s="198">
        <v>11.14</v>
      </c>
      <c r="T28" s="198">
        <v>0</v>
      </c>
      <c r="U28" s="198">
        <v>59.68</v>
      </c>
      <c r="V28" s="198">
        <v>6.89</v>
      </c>
      <c r="W28" s="198">
        <v>19.579999999999998</v>
      </c>
      <c r="X28" s="198">
        <v>62.27</v>
      </c>
      <c r="Y28" s="198">
        <v>0</v>
      </c>
      <c r="Z28" s="198">
        <v>114.23</v>
      </c>
      <c r="AA28" s="198">
        <v>38.08</v>
      </c>
      <c r="AB28" s="198">
        <v>0</v>
      </c>
      <c r="AC28" s="198">
        <v>13.56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23.83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492.09</v>
      </c>
      <c r="L29" s="198">
        <v>200.71</v>
      </c>
      <c r="M29" s="198">
        <v>61.29</v>
      </c>
      <c r="N29" s="198">
        <v>49.86</v>
      </c>
      <c r="O29" s="198">
        <v>35.21</v>
      </c>
      <c r="P29" s="198">
        <v>19.739999999999998</v>
      </c>
      <c r="Q29" s="198">
        <v>9.2100000000000009</v>
      </c>
      <c r="R29" s="198">
        <v>17.899999999999999</v>
      </c>
      <c r="S29" s="198">
        <v>11.14</v>
      </c>
      <c r="T29" s="198">
        <v>0</v>
      </c>
      <c r="U29" s="198">
        <v>59.68</v>
      </c>
      <c r="V29" s="198">
        <v>6.89</v>
      </c>
      <c r="W29" s="198">
        <v>19.579999999999998</v>
      </c>
      <c r="X29" s="198">
        <v>62.27</v>
      </c>
      <c r="Y29" s="198">
        <v>0</v>
      </c>
      <c r="Z29" s="198">
        <v>114.23</v>
      </c>
      <c r="AA29" s="198">
        <v>38.08</v>
      </c>
      <c r="AB29" s="198">
        <v>0</v>
      </c>
      <c r="AC29" s="198">
        <v>13.56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23.83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492.09</v>
      </c>
      <c r="L30" s="198">
        <v>198.76</v>
      </c>
      <c r="M30" s="198">
        <v>61.29</v>
      </c>
      <c r="N30" s="198">
        <v>49.86</v>
      </c>
      <c r="O30" s="198">
        <v>35.21</v>
      </c>
      <c r="P30" s="198">
        <v>19.739999999999998</v>
      </c>
      <c r="Q30" s="198">
        <v>9.2100000000000009</v>
      </c>
      <c r="R30" s="198">
        <v>17.899999999999999</v>
      </c>
      <c r="S30" s="198">
        <v>11.14</v>
      </c>
      <c r="T30" s="198">
        <v>0</v>
      </c>
      <c r="U30" s="198">
        <v>59.68</v>
      </c>
      <c r="V30" s="198">
        <v>6.89</v>
      </c>
      <c r="W30" s="198">
        <v>19.579999999999998</v>
      </c>
      <c r="X30" s="198">
        <v>62.27</v>
      </c>
      <c r="Y30" s="198">
        <v>0</v>
      </c>
      <c r="Z30" s="198">
        <v>114.23</v>
      </c>
      <c r="AA30" s="198">
        <v>38.08</v>
      </c>
      <c r="AB30" s="198">
        <v>0</v>
      </c>
      <c r="AC30" s="198">
        <v>13.56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23.83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3.27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492.09</v>
      </c>
      <c r="L31" s="198">
        <v>193.74</v>
      </c>
      <c r="M31" s="198">
        <v>61.29</v>
      </c>
      <c r="N31" s="198">
        <v>49.86</v>
      </c>
      <c r="O31" s="198">
        <v>35.21</v>
      </c>
      <c r="P31" s="198">
        <v>19.739999999999998</v>
      </c>
      <c r="Q31" s="198">
        <v>9.2100000000000009</v>
      </c>
      <c r="R31" s="198">
        <v>17.899999999999999</v>
      </c>
      <c r="S31" s="198">
        <v>11.14</v>
      </c>
      <c r="T31" s="198">
        <v>0</v>
      </c>
      <c r="U31" s="198">
        <v>59.68</v>
      </c>
      <c r="V31" s="198">
        <v>6.89</v>
      </c>
      <c r="W31" s="198">
        <v>19.579999999999998</v>
      </c>
      <c r="X31" s="198">
        <v>62.27</v>
      </c>
      <c r="Y31" s="198">
        <v>0</v>
      </c>
      <c r="Z31" s="198">
        <v>114.23</v>
      </c>
      <c r="AA31" s="198">
        <v>38.08</v>
      </c>
      <c r="AB31" s="198">
        <v>0</v>
      </c>
      <c r="AC31" s="198">
        <v>13.56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23.83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10.73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492.09</v>
      </c>
      <c r="L32" s="198">
        <v>193.74</v>
      </c>
      <c r="M32" s="198">
        <v>61.29</v>
      </c>
      <c r="N32" s="198">
        <v>49.86</v>
      </c>
      <c r="O32" s="198">
        <v>35.21</v>
      </c>
      <c r="P32" s="198">
        <v>19.739999999999998</v>
      </c>
      <c r="Q32" s="198">
        <v>9.2100000000000009</v>
      </c>
      <c r="R32" s="198">
        <v>17.899999999999999</v>
      </c>
      <c r="S32" s="198">
        <v>11.14</v>
      </c>
      <c r="T32" s="198">
        <v>0</v>
      </c>
      <c r="U32" s="198">
        <v>59.68</v>
      </c>
      <c r="V32" s="198">
        <v>6.89</v>
      </c>
      <c r="W32" s="198">
        <v>19.579999999999998</v>
      </c>
      <c r="X32" s="198">
        <v>62.27</v>
      </c>
      <c r="Y32" s="198">
        <v>0</v>
      </c>
      <c r="Z32" s="198">
        <v>114.23</v>
      </c>
      <c r="AA32" s="198">
        <v>38.08</v>
      </c>
      <c r="AB32" s="198">
        <v>0</v>
      </c>
      <c r="AC32" s="198">
        <v>13.56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23.83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22.5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492.09</v>
      </c>
      <c r="L33" s="198">
        <v>193.74</v>
      </c>
      <c r="M33" s="198">
        <v>61.29</v>
      </c>
      <c r="N33" s="198">
        <v>49.86</v>
      </c>
      <c r="O33" s="198">
        <v>35.21</v>
      </c>
      <c r="P33" s="198">
        <v>19.739999999999998</v>
      </c>
      <c r="Q33" s="198">
        <v>9.2100000000000009</v>
      </c>
      <c r="R33" s="198">
        <v>17.899999999999999</v>
      </c>
      <c r="S33" s="198">
        <v>11.14</v>
      </c>
      <c r="T33" s="198">
        <v>0</v>
      </c>
      <c r="U33" s="198">
        <v>59.68</v>
      </c>
      <c r="V33" s="198">
        <v>6.89</v>
      </c>
      <c r="W33" s="198">
        <v>19.579999999999998</v>
      </c>
      <c r="X33" s="198">
        <v>62.27</v>
      </c>
      <c r="Y33" s="198">
        <v>0</v>
      </c>
      <c r="Z33" s="198">
        <v>114.23</v>
      </c>
      <c r="AA33" s="198">
        <v>38.08</v>
      </c>
      <c r="AB33" s="198">
        <v>0</v>
      </c>
      <c r="AC33" s="198">
        <v>13.56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22.74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37.5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492.09</v>
      </c>
      <c r="L34" s="198">
        <v>193.74</v>
      </c>
      <c r="M34" s="198">
        <v>61.29</v>
      </c>
      <c r="N34" s="198">
        <v>49.86</v>
      </c>
      <c r="O34" s="198">
        <v>35.21</v>
      </c>
      <c r="P34" s="198">
        <v>19.739999999999998</v>
      </c>
      <c r="Q34" s="198">
        <v>9.2100000000000009</v>
      </c>
      <c r="R34" s="198">
        <v>17.899999999999999</v>
      </c>
      <c r="S34" s="198">
        <v>11.14</v>
      </c>
      <c r="T34" s="198">
        <v>0</v>
      </c>
      <c r="U34" s="198">
        <v>59.68</v>
      </c>
      <c r="V34" s="198">
        <v>6.89</v>
      </c>
      <c r="W34" s="198">
        <v>19.579999999999998</v>
      </c>
      <c r="X34" s="198">
        <v>62.27</v>
      </c>
      <c r="Y34" s="198">
        <v>0</v>
      </c>
      <c r="Z34" s="198">
        <v>114.23</v>
      </c>
      <c r="AA34" s="198">
        <v>38.08</v>
      </c>
      <c r="AB34" s="198">
        <v>0</v>
      </c>
      <c r="AC34" s="198">
        <v>13.56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23.83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492.09</v>
      </c>
      <c r="L35" s="198">
        <v>193.74</v>
      </c>
      <c r="M35" s="198">
        <v>61.29</v>
      </c>
      <c r="N35" s="198">
        <v>49.86</v>
      </c>
      <c r="O35" s="198">
        <v>35.21</v>
      </c>
      <c r="P35" s="198">
        <v>19.739999999999998</v>
      </c>
      <c r="Q35" s="198">
        <v>9.2100000000000009</v>
      </c>
      <c r="R35" s="198">
        <v>17.899999999999999</v>
      </c>
      <c r="S35" s="198">
        <v>11.14</v>
      </c>
      <c r="T35" s="198">
        <v>0</v>
      </c>
      <c r="U35" s="198">
        <v>59.68</v>
      </c>
      <c r="V35" s="198">
        <v>6.89</v>
      </c>
      <c r="W35" s="198">
        <v>19.579999999999998</v>
      </c>
      <c r="X35" s="198">
        <v>57.56</v>
      </c>
      <c r="Y35" s="198">
        <v>0</v>
      </c>
      <c r="Z35" s="198">
        <v>114.23</v>
      </c>
      <c r="AA35" s="198">
        <v>38.08</v>
      </c>
      <c r="AB35" s="198">
        <v>0</v>
      </c>
      <c r="AC35" s="198">
        <v>13.56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23.83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492.09</v>
      </c>
      <c r="L36" s="198">
        <v>193.74</v>
      </c>
      <c r="M36" s="198">
        <v>61.29</v>
      </c>
      <c r="N36" s="198">
        <v>49.86</v>
      </c>
      <c r="O36" s="198">
        <v>35.21</v>
      </c>
      <c r="P36" s="198">
        <v>19.739999999999998</v>
      </c>
      <c r="Q36" s="198">
        <v>9.2100000000000009</v>
      </c>
      <c r="R36" s="198">
        <v>17.899999999999999</v>
      </c>
      <c r="S36" s="198">
        <v>11.14</v>
      </c>
      <c r="T36" s="198">
        <v>0</v>
      </c>
      <c r="U36" s="198">
        <v>59.68</v>
      </c>
      <c r="V36" s="198">
        <v>6.89</v>
      </c>
      <c r="W36" s="198">
        <v>19.579999999999998</v>
      </c>
      <c r="X36" s="198">
        <v>55.35</v>
      </c>
      <c r="Y36" s="198">
        <v>0</v>
      </c>
      <c r="Z36" s="198">
        <v>114.23</v>
      </c>
      <c r="AA36" s="198">
        <v>38.08</v>
      </c>
      <c r="AB36" s="198">
        <v>0</v>
      </c>
      <c r="AC36" s="198">
        <v>13.56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23.83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492.09</v>
      </c>
      <c r="L37" s="198">
        <v>193.74</v>
      </c>
      <c r="M37" s="198">
        <v>61.29</v>
      </c>
      <c r="N37" s="198">
        <v>49.86</v>
      </c>
      <c r="O37" s="198">
        <v>35.21</v>
      </c>
      <c r="P37" s="198">
        <v>19.739999999999998</v>
      </c>
      <c r="Q37" s="198">
        <v>9.2100000000000009</v>
      </c>
      <c r="R37" s="198">
        <v>17.899999999999999</v>
      </c>
      <c r="S37" s="198">
        <v>11.14</v>
      </c>
      <c r="T37" s="198">
        <v>0</v>
      </c>
      <c r="U37" s="198">
        <v>59.68</v>
      </c>
      <c r="V37" s="198">
        <v>6.89</v>
      </c>
      <c r="W37" s="198">
        <v>19.579999999999998</v>
      </c>
      <c r="X37" s="198">
        <v>55.35</v>
      </c>
      <c r="Y37" s="198">
        <v>0</v>
      </c>
      <c r="Z37" s="198">
        <v>114.23</v>
      </c>
      <c r="AA37" s="198">
        <v>38.08</v>
      </c>
      <c r="AB37" s="198">
        <v>0</v>
      </c>
      <c r="AC37" s="198">
        <v>12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23.83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492.09</v>
      </c>
      <c r="L38" s="198">
        <v>193.74</v>
      </c>
      <c r="M38" s="198">
        <v>61.29</v>
      </c>
      <c r="N38" s="198">
        <v>49.86</v>
      </c>
      <c r="O38" s="198">
        <v>35.21</v>
      </c>
      <c r="P38" s="198">
        <v>19.739999999999998</v>
      </c>
      <c r="Q38" s="198">
        <v>9.2100000000000009</v>
      </c>
      <c r="R38" s="198">
        <v>17.899999999999999</v>
      </c>
      <c r="S38" s="198">
        <v>11.14</v>
      </c>
      <c r="T38" s="198">
        <v>0</v>
      </c>
      <c r="U38" s="198">
        <v>59.68</v>
      </c>
      <c r="V38" s="198">
        <v>6.89</v>
      </c>
      <c r="W38" s="198">
        <v>19.579999999999998</v>
      </c>
      <c r="X38" s="198">
        <v>55.35</v>
      </c>
      <c r="Y38" s="198">
        <v>0</v>
      </c>
      <c r="Z38" s="198">
        <v>114.23</v>
      </c>
      <c r="AA38" s="198">
        <v>38.08</v>
      </c>
      <c r="AB38" s="198">
        <v>0</v>
      </c>
      <c r="AC38" s="198">
        <v>12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23.83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492.09</v>
      </c>
      <c r="L39" s="198">
        <v>193.74</v>
      </c>
      <c r="M39" s="198">
        <v>61.29</v>
      </c>
      <c r="N39" s="198">
        <v>49.86</v>
      </c>
      <c r="O39" s="198">
        <v>35.21</v>
      </c>
      <c r="P39" s="198">
        <v>19.739999999999998</v>
      </c>
      <c r="Q39" s="198">
        <v>9.2100000000000009</v>
      </c>
      <c r="R39" s="198">
        <v>17.899999999999999</v>
      </c>
      <c r="S39" s="198">
        <v>11.14</v>
      </c>
      <c r="T39" s="198">
        <v>0</v>
      </c>
      <c r="U39" s="198">
        <v>59.68</v>
      </c>
      <c r="V39" s="198">
        <v>6.89</v>
      </c>
      <c r="W39" s="198">
        <v>19.579999999999998</v>
      </c>
      <c r="X39" s="198">
        <v>55.35</v>
      </c>
      <c r="Y39" s="198">
        <v>0</v>
      </c>
      <c r="Z39" s="198">
        <v>114.23</v>
      </c>
      <c r="AA39" s="198">
        <v>38.08</v>
      </c>
      <c r="AB39" s="198">
        <v>0</v>
      </c>
      <c r="AC39" s="198">
        <v>12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22.74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492.09</v>
      </c>
      <c r="L40" s="198">
        <v>193.74</v>
      </c>
      <c r="M40" s="198">
        <v>61.29</v>
      </c>
      <c r="N40" s="198">
        <v>49.86</v>
      </c>
      <c r="O40" s="198">
        <v>35.21</v>
      </c>
      <c r="P40" s="198">
        <v>19.739999999999998</v>
      </c>
      <c r="Q40" s="198">
        <v>9.2100000000000009</v>
      </c>
      <c r="R40" s="198">
        <v>17.899999999999999</v>
      </c>
      <c r="S40" s="198">
        <v>11.14</v>
      </c>
      <c r="T40" s="198">
        <v>0</v>
      </c>
      <c r="U40" s="198">
        <v>59.68</v>
      </c>
      <c r="V40" s="198">
        <v>6.89</v>
      </c>
      <c r="W40" s="198">
        <v>19.579999999999998</v>
      </c>
      <c r="X40" s="198">
        <v>55.35</v>
      </c>
      <c r="Y40" s="198">
        <v>0</v>
      </c>
      <c r="Z40" s="198">
        <v>114.23</v>
      </c>
      <c r="AA40" s="198">
        <v>38.08</v>
      </c>
      <c r="AB40" s="198">
        <v>0</v>
      </c>
      <c r="AC40" s="198">
        <v>12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23.83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492.09</v>
      </c>
      <c r="L41" s="198">
        <v>193.74</v>
      </c>
      <c r="M41" s="198">
        <v>61.29</v>
      </c>
      <c r="N41" s="198">
        <v>49.86</v>
      </c>
      <c r="O41" s="198">
        <v>35.21</v>
      </c>
      <c r="P41" s="198">
        <v>19.739999999999998</v>
      </c>
      <c r="Q41" s="198">
        <v>9.2100000000000009</v>
      </c>
      <c r="R41" s="198">
        <v>17.899999999999999</v>
      </c>
      <c r="S41" s="198">
        <v>11.14</v>
      </c>
      <c r="T41" s="198">
        <v>0</v>
      </c>
      <c r="U41" s="198">
        <v>59.68</v>
      </c>
      <c r="V41" s="198">
        <v>6.89</v>
      </c>
      <c r="W41" s="198">
        <v>19.579999999999998</v>
      </c>
      <c r="X41" s="198">
        <v>55.35</v>
      </c>
      <c r="Y41" s="198">
        <v>0</v>
      </c>
      <c r="Z41" s="198">
        <v>114.23</v>
      </c>
      <c r="AA41" s="198">
        <v>38.08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23.83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492.09</v>
      </c>
      <c r="L42" s="198">
        <v>193.74</v>
      </c>
      <c r="M42" s="198">
        <v>61.29</v>
      </c>
      <c r="N42" s="198">
        <v>49.86</v>
      </c>
      <c r="O42" s="198">
        <v>35.21</v>
      </c>
      <c r="P42" s="198">
        <v>19.739999999999998</v>
      </c>
      <c r="Q42" s="198">
        <v>9.2100000000000009</v>
      </c>
      <c r="R42" s="198">
        <v>17.899999999999999</v>
      </c>
      <c r="S42" s="198">
        <v>11.14</v>
      </c>
      <c r="T42" s="198">
        <v>0</v>
      </c>
      <c r="U42" s="198">
        <v>59.68</v>
      </c>
      <c r="V42" s="198">
        <v>6.89</v>
      </c>
      <c r="W42" s="198">
        <v>19.579999999999998</v>
      </c>
      <c r="X42" s="198">
        <v>55.35</v>
      </c>
      <c r="Y42" s="198">
        <v>0</v>
      </c>
      <c r="Z42" s="198">
        <v>114.23</v>
      </c>
      <c r="AA42" s="198">
        <v>38.08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23.83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492.09</v>
      </c>
      <c r="L43" s="198">
        <v>193.74</v>
      </c>
      <c r="M43" s="198">
        <v>61.29</v>
      </c>
      <c r="N43" s="198">
        <v>49.86</v>
      </c>
      <c r="O43" s="198">
        <v>35.21</v>
      </c>
      <c r="P43" s="198">
        <v>19.739999999999998</v>
      </c>
      <c r="Q43" s="198">
        <v>9.2100000000000009</v>
      </c>
      <c r="R43" s="198">
        <v>17.899999999999999</v>
      </c>
      <c r="S43" s="198">
        <v>11.14</v>
      </c>
      <c r="T43" s="198">
        <v>0</v>
      </c>
      <c r="U43" s="198">
        <v>59.68</v>
      </c>
      <c r="V43" s="198">
        <v>6.89</v>
      </c>
      <c r="W43" s="198">
        <v>19.579999999999998</v>
      </c>
      <c r="X43" s="198">
        <v>55.35</v>
      </c>
      <c r="Y43" s="198">
        <v>0</v>
      </c>
      <c r="Z43" s="198">
        <v>114.23</v>
      </c>
      <c r="AA43" s="198">
        <v>38.08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23.83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492.09</v>
      </c>
      <c r="L44" s="198">
        <v>193.74</v>
      </c>
      <c r="M44" s="198">
        <v>61.29</v>
      </c>
      <c r="N44" s="198">
        <v>49.86</v>
      </c>
      <c r="O44" s="198">
        <v>35.21</v>
      </c>
      <c r="P44" s="198">
        <v>19.739999999999998</v>
      </c>
      <c r="Q44" s="198">
        <v>9.2100000000000009</v>
      </c>
      <c r="R44" s="198">
        <v>17.899999999999999</v>
      </c>
      <c r="S44" s="198">
        <v>11.14</v>
      </c>
      <c r="T44" s="198">
        <v>0</v>
      </c>
      <c r="U44" s="198">
        <v>59.68</v>
      </c>
      <c r="V44" s="198">
        <v>6.89</v>
      </c>
      <c r="W44" s="198">
        <v>19.579999999999998</v>
      </c>
      <c r="X44" s="198">
        <v>55.35</v>
      </c>
      <c r="Y44" s="198">
        <v>0</v>
      </c>
      <c r="Z44" s="198">
        <v>114.23</v>
      </c>
      <c r="AA44" s="198">
        <v>38.08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23.83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492.09</v>
      </c>
      <c r="L45" s="198">
        <v>193.74</v>
      </c>
      <c r="M45" s="198">
        <v>61.29</v>
      </c>
      <c r="N45" s="198">
        <v>49.86</v>
      </c>
      <c r="O45" s="198">
        <v>35.21</v>
      </c>
      <c r="P45" s="198">
        <v>19.739999999999998</v>
      </c>
      <c r="Q45" s="198">
        <v>9.2100000000000009</v>
      </c>
      <c r="R45" s="198">
        <v>17.899999999999999</v>
      </c>
      <c r="S45" s="198">
        <v>11.14</v>
      </c>
      <c r="T45" s="198">
        <v>0</v>
      </c>
      <c r="U45" s="198">
        <v>59.68</v>
      </c>
      <c r="V45" s="198">
        <v>6.89</v>
      </c>
      <c r="W45" s="198">
        <v>19.579999999999998</v>
      </c>
      <c r="X45" s="198">
        <v>55.35</v>
      </c>
      <c r="Y45" s="198">
        <v>0</v>
      </c>
      <c r="Z45" s="198">
        <v>114.23</v>
      </c>
      <c r="AA45" s="198">
        <v>38.08</v>
      </c>
      <c r="AB45" s="198">
        <v>0</v>
      </c>
      <c r="AC45" s="198">
        <v>12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22.74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492.09</v>
      </c>
      <c r="L46" s="198">
        <v>193.74</v>
      </c>
      <c r="M46" s="198">
        <v>61.29</v>
      </c>
      <c r="N46" s="198">
        <v>49.86</v>
      </c>
      <c r="O46" s="198">
        <v>35.21</v>
      </c>
      <c r="P46" s="198">
        <v>19.739999999999998</v>
      </c>
      <c r="Q46" s="198">
        <v>9.2100000000000009</v>
      </c>
      <c r="R46" s="198">
        <v>17.899999999999999</v>
      </c>
      <c r="S46" s="198">
        <v>11.14</v>
      </c>
      <c r="T46" s="198">
        <v>0</v>
      </c>
      <c r="U46" s="198">
        <v>59.68</v>
      </c>
      <c r="V46" s="198">
        <v>6.89</v>
      </c>
      <c r="W46" s="198">
        <v>19.579999999999998</v>
      </c>
      <c r="X46" s="198">
        <v>55.35</v>
      </c>
      <c r="Y46" s="198">
        <v>0</v>
      </c>
      <c r="Z46" s="198">
        <v>114.23</v>
      </c>
      <c r="AA46" s="198">
        <v>38.08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23.83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492.09</v>
      </c>
      <c r="L47" s="198">
        <v>193.74</v>
      </c>
      <c r="M47" s="198">
        <v>61.29</v>
      </c>
      <c r="N47" s="198">
        <v>49.86</v>
      </c>
      <c r="O47" s="198">
        <v>35.21</v>
      </c>
      <c r="P47" s="198">
        <v>19.739999999999998</v>
      </c>
      <c r="Q47" s="198">
        <v>9.2100000000000009</v>
      </c>
      <c r="R47" s="198">
        <v>17.899999999999999</v>
      </c>
      <c r="S47" s="198">
        <v>11.14</v>
      </c>
      <c r="T47" s="198">
        <v>0</v>
      </c>
      <c r="U47" s="198">
        <v>59.68</v>
      </c>
      <c r="V47" s="198">
        <v>6.89</v>
      </c>
      <c r="W47" s="198">
        <v>19.579999999999998</v>
      </c>
      <c r="X47" s="198">
        <v>55.35</v>
      </c>
      <c r="Y47" s="198">
        <v>0</v>
      </c>
      <c r="Z47" s="198">
        <v>114.23</v>
      </c>
      <c r="AA47" s="198">
        <v>38.08</v>
      </c>
      <c r="AB47" s="198">
        <v>0</v>
      </c>
      <c r="AC47" s="198">
        <v>12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23.83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492.09</v>
      </c>
      <c r="L48" s="198">
        <v>193.74</v>
      </c>
      <c r="M48" s="198">
        <v>61.29</v>
      </c>
      <c r="N48" s="198">
        <v>49.86</v>
      </c>
      <c r="O48" s="198">
        <v>35.21</v>
      </c>
      <c r="P48" s="198">
        <v>19.739999999999998</v>
      </c>
      <c r="Q48" s="198">
        <v>9.2100000000000009</v>
      </c>
      <c r="R48" s="198">
        <v>17.899999999999999</v>
      </c>
      <c r="S48" s="198">
        <v>11.14</v>
      </c>
      <c r="T48" s="198">
        <v>0</v>
      </c>
      <c r="U48" s="198">
        <v>59.68</v>
      </c>
      <c r="V48" s="198">
        <v>6.89</v>
      </c>
      <c r="W48" s="198">
        <v>19.579999999999998</v>
      </c>
      <c r="X48" s="198">
        <v>55.35</v>
      </c>
      <c r="Y48" s="198">
        <v>0</v>
      </c>
      <c r="Z48" s="198">
        <v>114.23</v>
      </c>
      <c r="AA48" s="198">
        <v>38.08</v>
      </c>
      <c r="AB48" s="198">
        <v>0</v>
      </c>
      <c r="AC48" s="198">
        <v>13.56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23.83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492.09</v>
      </c>
      <c r="L49" s="198">
        <v>193.74</v>
      </c>
      <c r="M49" s="198">
        <v>61.29</v>
      </c>
      <c r="N49" s="198">
        <v>49.86</v>
      </c>
      <c r="O49" s="198">
        <v>35.21</v>
      </c>
      <c r="P49" s="198">
        <v>19.739999999999998</v>
      </c>
      <c r="Q49" s="198">
        <v>9.2100000000000009</v>
      </c>
      <c r="R49" s="198">
        <v>17.899999999999999</v>
      </c>
      <c r="S49" s="198">
        <v>11.14</v>
      </c>
      <c r="T49" s="198">
        <v>0</v>
      </c>
      <c r="U49" s="198">
        <v>59.68</v>
      </c>
      <c r="V49" s="198">
        <v>6.89</v>
      </c>
      <c r="W49" s="198">
        <v>19.579999999999998</v>
      </c>
      <c r="X49" s="198">
        <v>55.35</v>
      </c>
      <c r="Y49" s="198">
        <v>0</v>
      </c>
      <c r="Z49" s="198">
        <v>114.23</v>
      </c>
      <c r="AA49" s="198">
        <v>38.08</v>
      </c>
      <c r="AB49" s="198">
        <v>0</v>
      </c>
      <c r="AC49" s="198">
        <v>13.56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23.83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492.09</v>
      </c>
      <c r="L50" s="198">
        <v>193.74</v>
      </c>
      <c r="M50" s="198">
        <v>61.29</v>
      </c>
      <c r="N50" s="198">
        <v>49.86</v>
      </c>
      <c r="O50" s="198">
        <v>35.21</v>
      </c>
      <c r="P50" s="198">
        <v>19.739999999999998</v>
      </c>
      <c r="Q50" s="198">
        <v>9.2100000000000009</v>
      </c>
      <c r="R50" s="198">
        <v>17.899999999999999</v>
      </c>
      <c r="S50" s="198">
        <v>11.14</v>
      </c>
      <c r="T50" s="198">
        <v>0</v>
      </c>
      <c r="U50" s="198">
        <v>59.68</v>
      </c>
      <c r="V50" s="198">
        <v>6.89</v>
      </c>
      <c r="W50" s="198">
        <v>19.579999999999998</v>
      </c>
      <c r="X50" s="198">
        <v>55.35</v>
      </c>
      <c r="Y50" s="198">
        <v>0</v>
      </c>
      <c r="Z50" s="198">
        <v>114.23</v>
      </c>
      <c r="AA50" s="198">
        <v>38.08</v>
      </c>
      <c r="AB50" s="198">
        <v>0</v>
      </c>
      <c r="AC50" s="198">
        <v>13.56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23.83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492.09</v>
      </c>
      <c r="L51" s="198">
        <v>193.74</v>
      </c>
      <c r="M51" s="198">
        <v>61.29</v>
      </c>
      <c r="N51" s="198">
        <v>49.86</v>
      </c>
      <c r="O51" s="198">
        <v>35.21</v>
      </c>
      <c r="P51" s="198">
        <v>19.739999999999998</v>
      </c>
      <c r="Q51" s="198">
        <v>9.2100000000000009</v>
      </c>
      <c r="R51" s="198">
        <v>17.899999999999999</v>
      </c>
      <c r="S51" s="198">
        <v>11.14</v>
      </c>
      <c r="T51" s="198">
        <v>0</v>
      </c>
      <c r="U51" s="198">
        <v>59.68</v>
      </c>
      <c r="V51" s="198">
        <v>6.89</v>
      </c>
      <c r="W51" s="198">
        <v>19.579999999999998</v>
      </c>
      <c r="X51" s="198">
        <v>57.56</v>
      </c>
      <c r="Y51" s="198">
        <v>0</v>
      </c>
      <c r="Z51" s="198">
        <v>114.23</v>
      </c>
      <c r="AA51" s="198">
        <v>38.08</v>
      </c>
      <c r="AB51" s="198">
        <v>0</v>
      </c>
      <c r="AC51" s="198">
        <v>13.56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22.74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492.09</v>
      </c>
      <c r="L52" s="198">
        <v>193.74</v>
      </c>
      <c r="M52" s="198">
        <v>61.29</v>
      </c>
      <c r="N52" s="198">
        <v>49.86</v>
      </c>
      <c r="O52" s="198">
        <v>35.21</v>
      </c>
      <c r="P52" s="198">
        <v>19.739999999999998</v>
      </c>
      <c r="Q52" s="198">
        <v>9.2100000000000009</v>
      </c>
      <c r="R52" s="198">
        <v>17.899999999999999</v>
      </c>
      <c r="S52" s="198">
        <v>11.14</v>
      </c>
      <c r="T52" s="198">
        <v>0</v>
      </c>
      <c r="U52" s="198">
        <v>59.68</v>
      </c>
      <c r="V52" s="198">
        <v>6.89</v>
      </c>
      <c r="W52" s="198">
        <v>19.579999999999998</v>
      </c>
      <c r="X52" s="198">
        <v>59.78</v>
      </c>
      <c r="Y52" s="198">
        <v>0</v>
      </c>
      <c r="Z52" s="198">
        <v>114.23</v>
      </c>
      <c r="AA52" s="198">
        <v>38.08</v>
      </c>
      <c r="AB52" s="198">
        <v>0</v>
      </c>
      <c r="AC52" s="198">
        <v>13.56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23.83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492.09</v>
      </c>
      <c r="L53" s="198">
        <v>193.74</v>
      </c>
      <c r="M53" s="198">
        <v>61.29</v>
      </c>
      <c r="N53" s="198">
        <v>49.86</v>
      </c>
      <c r="O53" s="198">
        <v>35.21</v>
      </c>
      <c r="P53" s="198">
        <v>19.739999999999998</v>
      </c>
      <c r="Q53" s="198">
        <v>9.2100000000000009</v>
      </c>
      <c r="R53" s="198">
        <v>17.899999999999999</v>
      </c>
      <c r="S53" s="198">
        <v>11.14</v>
      </c>
      <c r="T53" s="198">
        <v>0</v>
      </c>
      <c r="U53" s="198">
        <v>59.68</v>
      </c>
      <c r="V53" s="198">
        <v>6.89</v>
      </c>
      <c r="W53" s="198">
        <v>19.579999999999998</v>
      </c>
      <c r="X53" s="198">
        <v>62.27</v>
      </c>
      <c r="Y53" s="198">
        <v>0</v>
      </c>
      <c r="Z53" s="198">
        <v>114.23</v>
      </c>
      <c r="AA53" s="198">
        <v>38.08</v>
      </c>
      <c r="AB53" s="198">
        <v>0</v>
      </c>
      <c r="AC53" s="198">
        <v>13.56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23.83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492.09</v>
      </c>
      <c r="L54" s="198">
        <v>193.74</v>
      </c>
      <c r="M54" s="198">
        <v>61.29</v>
      </c>
      <c r="N54" s="198">
        <v>49.86</v>
      </c>
      <c r="O54" s="198">
        <v>35.21</v>
      </c>
      <c r="P54" s="198">
        <v>19.739999999999998</v>
      </c>
      <c r="Q54" s="198">
        <v>9.1999999999999993</v>
      </c>
      <c r="R54" s="198">
        <v>17.899999999999999</v>
      </c>
      <c r="S54" s="198">
        <v>11.14</v>
      </c>
      <c r="T54" s="198">
        <v>0</v>
      </c>
      <c r="U54" s="198">
        <v>59.68</v>
      </c>
      <c r="V54" s="198">
        <v>6.89</v>
      </c>
      <c r="W54" s="198">
        <v>19.579999999999998</v>
      </c>
      <c r="X54" s="198">
        <v>62.27</v>
      </c>
      <c r="Y54" s="198">
        <v>0</v>
      </c>
      <c r="Z54" s="198">
        <v>114.23</v>
      </c>
      <c r="AA54" s="198">
        <v>38.08</v>
      </c>
      <c r="AB54" s="198">
        <v>0</v>
      </c>
      <c r="AC54" s="198">
        <v>13.56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23.83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492.09</v>
      </c>
      <c r="L55" s="198">
        <v>197.53</v>
      </c>
      <c r="M55" s="198">
        <v>61.29</v>
      </c>
      <c r="N55" s="198">
        <v>49.86</v>
      </c>
      <c r="O55" s="198">
        <v>35.21</v>
      </c>
      <c r="P55" s="198">
        <v>19.739999999999998</v>
      </c>
      <c r="Q55" s="198">
        <v>9.1999999999999993</v>
      </c>
      <c r="R55" s="198">
        <v>17.899999999999999</v>
      </c>
      <c r="S55" s="198">
        <v>11.14</v>
      </c>
      <c r="T55" s="198">
        <v>0</v>
      </c>
      <c r="U55" s="198">
        <v>59.68</v>
      </c>
      <c r="V55" s="198">
        <v>7.17</v>
      </c>
      <c r="W55" s="198">
        <v>19.579999999999998</v>
      </c>
      <c r="X55" s="198">
        <v>62.27</v>
      </c>
      <c r="Y55" s="198">
        <v>0</v>
      </c>
      <c r="Z55" s="198">
        <v>114.23</v>
      </c>
      <c r="AA55" s="198">
        <v>38.08</v>
      </c>
      <c r="AB55" s="198">
        <v>0</v>
      </c>
      <c r="AC55" s="198">
        <v>13.56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23.83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492.09</v>
      </c>
      <c r="L56" s="198">
        <v>199.59</v>
      </c>
      <c r="M56" s="198">
        <v>61.29</v>
      </c>
      <c r="N56" s="198">
        <v>49.86</v>
      </c>
      <c r="O56" s="198">
        <v>35.21</v>
      </c>
      <c r="P56" s="198">
        <v>19.739999999999998</v>
      </c>
      <c r="Q56" s="198">
        <v>9.1999999999999993</v>
      </c>
      <c r="R56" s="198">
        <v>17.899999999999999</v>
      </c>
      <c r="S56" s="198">
        <v>11.14</v>
      </c>
      <c r="T56" s="198">
        <v>0</v>
      </c>
      <c r="U56" s="198">
        <v>59.68</v>
      </c>
      <c r="V56" s="198">
        <v>7.17</v>
      </c>
      <c r="W56" s="198">
        <v>19.579999999999998</v>
      </c>
      <c r="X56" s="198">
        <v>62.27</v>
      </c>
      <c r="Y56" s="198">
        <v>0</v>
      </c>
      <c r="Z56" s="198">
        <v>114.23</v>
      </c>
      <c r="AA56" s="198">
        <v>38.08</v>
      </c>
      <c r="AB56" s="198">
        <v>0</v>
      </c>
      <c r="AC56" s="198">
        <v>13.56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23.83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475.59</v>
      </c>
      <c r="L57" s="198">
        <v>199.63</v>
      </c>
      <c r="M57" s="198">
        <v>61.29</v>
      </c>
      <c r="N57" s="198">
        <v>49.86</v>
      </c>
      <c r="O57" s="198">
        <v>35.21</v>
      </c>
      <c r="P57" s="198">
        <v>19.739999999999998</v>
      </c>
      <c r="Q57" s="198">
        <v>9.1999999999999993</v>
      </c>
      <c r="R57" s="198">
        <v>17.899999999999999</v>
      </c>
      <c r="S57" s="198">
        <v>11.14</v>
      </c>
      <c r="T57" s="198">
        <v>0</v>
      </c>
      <c r="U57" s="198">
        <v>59.68</v>
      </c>
      <c r="V57" s="198">
        <v>7.17</v>
      </c>
      <c r="W57" s="198">
        <v>19.579999999999998</v>
      </c>
      <c r="X57" s="198">
        <v>62.27</v>
      </c>
      <c r="Y57" s="198">
        <v>0</v>
      </c>
      <c r="Z57" s="198">
        <v>114.23</v>
      </c>
      <c r="AA57" s="198">
        <v>38.08</v>
      </c>
      <c r="AB57" s="198">
        <v>0</v>
      </c>
      <c r="AC57" s="198">
        <v>13.56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22.74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475.59</v>
      </c>
      <c r="L58" s="198">
        <v>198.58</v>
      </c>
      <c r="M58" s="198">
        <v>61.29</v>
      </c>
      <c r="N58" s="198">
        <v>49.86</v>
      </c>
      <c r="O58" s="198">
        <v>35.21</v>
      </c>
      <c r="P58" s="198">
        <v>19.739999999999998</v>
      </c>
      <c r="Q58" s="198">
        <v>9.1999999999999993</v>
      </c>
      <c r="R58" s="198">
        <v>17.899999999999999</v>
      </c>
      <c r="S58" s="198">
        <v>11.14</v>
      </c>
      <c r="T58" s="198">
        <v>0</v>
      </c>
      <c r="U58" s="198">
        <v>59.68</v>
      </c>
      <c r="V58" s="198">
        <v>7.17</v>
      </c>
      <c r="W58" s="198">
        <v>19.579999999999998</v>
      </c>
      <c r="X58" s="198">
        <v>62.27</v>
      </c>
      <c r="Y58" s="198">
        <v>0</v>
      </c>
      <c r="Z58" s="198">
        <v>114.23</v>
      </c>
      <c r="AA58" s="198">
        <v>38.08</v>
      </c>
      <c r="AB58" s="198">
        <v>0</v>
      </c>
      <c r="AC58" s="198">
        <v>13.56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23.83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492.08</v>
      </c>
      <c r="L59" s="198">
        <v>197.99</v>
      </c>
      <c r="M59" s="198">
        <v>61.29</v>
      </c>
      <c r="N59" s="198">
        <v>49.86</v>
      </c>
      <c r="O59" s="198">
        <v>35.21</v>
      </c>
      <c r="P59" s="198">
        <v>19.739999999999998</v>
      </c>
      <c r="Q59" s="198">
        <v>9.1999999999999993</v>
      </c>
      <c r="R59" s="198">
        <v>17.899999999999999</v>
      </c>
      <c r="S59" s="198">
        <v>11.14</v>
      </c>
      <c r="T59" s="198">
        <v>0</v>
      </c>
      <c r="U59" s="198">
        <v>59.68</v>
      </c>
      <c r="V59" s="198">
        <v>7.17</v>
      </c>
      <c r="W59" s="198">
        <v>19.579999999999998</v>
      </c>
      <c r="X59" s="198">
        <v>62.27</v>
      </c>
      <c r="Y59" s="198">
        <v>0</v>
      </c>
      <c r="Z59" s="198">
        <v>114.23</v>
      </c>
      <c r="AA59" s="198">
        <v>38.08</v>
      </c>
      <c r="AB59" s="198">
        <v>0</v>
      </c>
      <c r="AC59" s="198">
        <v>12.92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23.83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492.08</v>
      </c>
      <c r="L60" s="198">
        <v>198.15</v>
      </c>
      <c r="M60" s="198">
        <v>61.29</v>
      </c>
      <c r="N60" s="198">
        <v>49.86</v>
      </c>
      <c r="O60" s="198">
        <v>35.21</v>
      </c>
      <c r="P60" s="198">
        <v>19.739999999999998</v>
      </c>
      <c r="Q60" s="198">
        <v>9.1999999999999993</v>
      </c>
      <c r="R60" s="198">
        <v>17.899999999999999</v>
      </c>
      <c r="S60" s="198">
        <v>11.14</v>
      </c>
      <c r="T60" s="198">
        <v>0</v>
      </c>
      <c r="U60" s="198">
        <v>59.68</v>
      </c>
      <c r="V60" s="198">
        <v>7.17</v>
      </c>
      <c r="W60" s="198">
        <v>19.579999999999998</v>
      </c>
      <c r="X60" s="198">
        <v>62.27</v>
      </c>
      <c r="Y60" s="198">
        <v>0</v>
      </c>
      <c r="Z60" s="198">
        <v>114.23</v>
      </c>
      <c r="AA60" s="198">
        <v>38.08</v>
      </c>
      <c r="AB60" s="198">
        <v>0</v>
      </c>
      <c r="AC60" s="198">
        <v>12.92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23.83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492.08</v>
      </c>
      <c r="L61" s="198">
        <v>198.23</v>
      </c>
      <c r="M61" s="198">
        <v>61.29</v>
      </c>
      <c r="N61" s="198">
        <v>49.86</v>
      </c>
      <c r="O61" s="198">
        <v>35.21</v>
      </c>
      <c r="P61" s="198">
        <v>19.739999999999998</v>
      </c>
      <c r="Q61" s="198">
        <v>9.1999999999999993</v>
      </c>
      <c r="R61" s="198">
        <v>17.899999999999999</v>
      </c>
      <c r="S61" s="198">
        <v>11.14</v>
      </c>
      <c r="T61" s="198">
        <v>0</v>
      </c>
      <c r="U61" s="198">
        <v>59.68</v>
      </c>
      <c r="V61" s="198">
        <v>7.17</v>
      </c>
      <c r="W61" s="198">
        <v>19.579999999999998</v>
      </c>
      <c r="X61" s="198">
        <v>62.27</v>
      </c>
      <c r="Y61" s="198">
        <v>0</v>
      </c>
      <c r="Z61" s="198">
        <v>114.23</v>
      </c>
      <c r="AA61" s="198">
        <v>38.08</v>
      </c>
      <c r="AB61" s="198">
        <v>0</v>
      </c>
      <c r="AC61" s="198">
        <v>12.92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23.83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492.08</v>
      </c>
      <c r="L62" s="198">
        <v>197.84</v>
      </c>
      <c r="M62" s="198">
        <v>61.29</v>
      </c>
      <c r="N62" s="198">
        <v>49.86</v>
      </c>
      <c r="O62" s="198">
        <v>35.21</v>
      </c>
      <c r="P62" s="198">
        <v>19.739999999999998</v>
      </c>
      <c r="Q62" s="198">
        <v>9.1999999999999993</v>
      </c>
      <c r="R62" s="198">
        <v>17.899999999999999</v>
      </c>
      <c r="S62" s="198">
        <v>11.14</v>
      </c>
      <c r="T62" s="198">
        <v>0</v>
      </c>
      <c r="U62" s="198">
        <v>59.68</v>
      </c>
      <c r="V62" s="198">
        <v>7.17</v>
      </c>
      <c r="W62" s="198">
        <v>19.579999999999998</v>
      </c>
      <c r="X62" s="198">
        <v>62.27</v>
      </c>
      <c r="Y62" s="198">
        <v>0</v>
      </c>
      <c r="Z62" s="198">
        <v>114.23</v>
      </c>
      <c r="AA62" s="198">
        <v>38.08</v>
      </c>
      <c r="AB62" s="198">
        <v>0</v>
      </c>
      <c r="AC62" s="198">
        <v>12.92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23.83</v>
      </c>
      <c r="AJ62" s="198">
        <v>0</v>
      </c>
      <c r="AK62" s="198">
        <v>93.39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492.08</v>
      </c>
      <c r="L63" s="198">
        <v>197.92</v>
      </c>
      <c r="M63" s="198">
        <v>61.29</v>
      </c>
      <c r="N63" s="198">
        <v>49.86</v>
      </c>
      <c r="O63" s="198">
        <v>35.21</v>
      </c>
      <c r="P63" s="198">
        <v>19.739999999999998</v>
      </c>
      <c r="Q63" s="198">
        <v>9.1999999999999993</v>
      </c>
      <c r="R63" s="198">
        <v>17.899999999999999</v>
      </c>
      <c r="S63" s="198">
        <v>11.14</v>
      </c>
      <c r="T63" s="198">
        <v>0</v>
      </c>
      <c r="U63" s="198">
        <v>59.68</v>
      </c>
      <c r="V63" s="198">
        <v>7.33</v>
      </c>
      <c r="W63" s="198">
        <v>19.579999999999998</v>
      </c>
      <c r="X63" s="198">
        <v>62.27</v>
      </c>
      <c r="Y63" s="198">
        <v>0</v>
      </c>
      <c r="Z63" s="198">
        <v>114.23</v>
      </c>
      <c r="AA63" s="198">
        <v>38.08</v>
      </c>
      <c r="AB63" s="198">
        <v>0</v>
      </c>
      <c r="AC63" s="198">
        <v>12.92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22.74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492.08</v>
      </c>
      <c r="L64" s="198">
        <v>197.92</v>
      </c>
      <c r="M64" s="198">
        <v>61.29</v>
      </c>
      <c r="N64" s="198">
        <v>49.86</v>
      </c>
      <c r="O64" s="198">
        <v>35.21</v>
      </c>
      <c r="P64" s="198">
        <v>19.739999999999998</v>
      </c>
      <c r="Q64" s="198">
        <v>9.1999999999999993</v>
      </c>
      <c r="R64" s="198">
        <v>17.899999999999999</v>
      </c>
      <c r="S64" s="198">
        <v>11.14</v>
      </c>
      <c r="T64" s="198">
        <v>0</v>
      </c>
      <c r="U64" s="198">
        <v>59.68</v>
      </c>
      <c r="V64" s="198">
        <v>7.51</v>
      </c>
      <c r="W64" s="198">
        <v>19.579999999999998</v>
      </c>
      <c r="X64" s="198">
        <v>62.27</v>
      </c>
      <c r="Y64" s="198">
        <v>0</v>
      </c>
      <c r="Z64" s="198">
        <v>114.23</v>
      </c>
      <c r="AA64" s="198">
        <v>38.08</v>
      </c>
      <c r="AB64" s="198">
        <v>0</v>
      </c>
      <c r="AC64" s="198">
        <v>12.92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23.83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492.08</v>
      </c>
      <c r="L65" s="198">
        <v>197.76</v>
      </c>
      <c r="M65" s="198">
        <v>61.29</v>
      </c>
      <c r="N65" s="198">
        <v>49.86</v>
      </c>
      <c r="O65" s="198">
        <v>35.21</v>
      </c>
      <c r="P65" s="198">
        <v>19.739999999999998</v>
      </c>
      <c r="Q65" s="198">
        <v>9.1999999999999993</v>
      </c>
      <c r="R65" s="198">
        <v>17.899999999999999</v>
      </c>
      <c r="S65" s="198">
        <v>11.14</v>
      </c>
      <c r="T65" s="198">
        <v>0</v>
      </c>
      <c r="U65" s="198">
        <v>59.68</v>
      </c>
      <c r="V65" s="198">
        <v>7.69</v>
      </c>
      <c r="W65" s="198">
        <v>19.579999999999998</v>
      </c>
      <c r="X65" s="198">
        <v>62.27</v>
      </c>
      <c r="Y65" s="198">
        <v>0</v>
      </c>
      <c r="Z65" s="198">
        <v>114.23</v>
      </c>
      <c r="AA65" s="198">
        <v>32.08</v>
      </c>
      <c r="AB65" s="198">
        <v>0</v>
      </c>
      <c r="AC65" s="198">
        <v>12.92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23.83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492.08</v>
      </c>
      <c r="L66" s="198">
        <v>197.53</v>
      </c>
      <c r="M66" s="198">
        <v>61.29</v>
      </c>
      <c r="N66" s="198">
        <v>49.86</v>
      </c>
      <c r="O66" s="198">
        <v>35.21</v>
      </c>
      <c r="P66" s="198">
        <v>19.739999999999998</v>
      </c>
      <c r="Q66" s="198">
        <v>9.1999999999999993</v>
      </c>
      <c r="R66" s="198">
        <v>17.899999999999999</v>
      </c>
      <c r="S66" s="198">
        <v>11.14</v>
      </c>
      <c r="T66" s="198">
        <v>0</v>
      </c>
      <c r="U66" s="198">
        <v>59.68</v>
      </c>
      <c r="V66" s="198">
        <v>7.87</v>
      </c>
      <c r="W66" s="198">
        <v>19.579999999999998</v>
      </c>
      <c r="X66" s="198">
        <v>62.27</v>
      </c>
      <c r="Y66" s="198">
        <v>0</v>
      </c>
      <c r="Z66" s="198">
        <v>114.23</v>
      </c>
      <c r="AA66" s="198">
        <v>32.08</v>
      </c>
      <c r="AB66" s="198">
        <v>0</v>
      </c>
      <c r="AC66" s="198">
        <v>12.92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23.83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492.08</v>
      </c>
      <c r="L67" s="198">
        <v>197.41</v>
      </c>
      <c r="M67" s="198">
        <v>61.29</v>
      </c>
      <c r="N67" s="198">
        <v>49.86</v>
      </c>
      <c r="O67" s="198">
        <v>35.21</v>
      </c>
      <c r="P67" s="198">
        <v>19.739999999999998</v>
      </c>
      <c r="Q67" s="198">
        <v>9.1999999999999993</v>
      </c>
      <c r="R67" s="198">
        <v>17.899999999999999</v>
      </c>
      <c r="S67" s="198">
        <v>11.14</v>
      </c>
      <c r="T67" s="198">
        <v>0</v>
      </c>
      <c r="U67" s="198">
        <v>59.68</v>
      </c>
      <c r="V67" s="198">
        <v>8</v>
      </c>
      <c r="W67" s="198">
        <v>19.579999999999998</v>
      </c>
      <c r="X67" s="198">
        <v>62.27</v>
      </c>
      <c r="Y67" s="198">
        <v>0</v>
      </c>
      <c r="Z67" s="198">
        <v>114.23</v>
      </c>
      <c r="AA67" s="198">
        <v>32.08</v>
      </c>
      <c r="AB67" s="198">
        <v>0</v>
      </c>
      <c r="AC67" s="198">
        <v>12.92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23.83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492.08</v>
      </c>
      <c r="L68" s="198">
        <v>197.18</v>
      </c>
      <c r="M68" s="198">
        <v>61.29</v>
      </c>
      <c r="N68" s="198">
        <v>49.86</v>
      </c>
      <c r="O68" s="198">
        <v>35.21</v>
      </c>
      <c r="P68" s="198">
        <v>19.739999999999998</v>
      </c>
      <c r="Q68" s="198">
        <v>9.1999999999999993</v>
      </c>
      <c r="R68" s="198">
        <v>17.899999999999999</v>
      </c>
      <c r="S68" s="198">
        <v>11.14</v>
      </c>
      <c r="T68" s="198">
        <v>0</v>
      </c>
      <c r="U68" s="198">
        <v>59.68</v>
      </c>
      <c r="V68" s="198">
        <v>8.18</v>
      </c>
      <c r="W68" s="198">
        <v>19.579999999999998</v>
      </c>
      <c r="X68" s="198">
        <v>62.27</v>
      </c>
      <c r="Y68" s="198">
        <v>0</v>
      </c>
      <c r="Z68" s="198">
        <v>114.23</v>
      </c>
      <c r="AA68" s="198">
        <v>32.08</v>
      </c>
      <c r="AB68" s="198">
        <v>0</v>
      </c>
      <c r="AC68" s="198">
        <v>12.92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23.83</v>
      </c>
      <c r="AJ68" s="198">
        <v>0</v>
      </c>
      <c r="AK68" s="198">
        <v>93.4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492.08</v>
      </c>
      <c r="L69" s="198">
        <v>196.94</v>
      </c>
      <c r="M69" s="198">
        <v>61.29</v>
      </c>
      <c r="N69" s="198">
        <v>49.86</v>
      </c>
      <c r="O69" s="198">
        <v>35.21</v>
      </c>
      <c r="P69" s="198">
        <v>19.739999999999998</v>
      </c>
      <c r="Q69" s="198">
        <v>9.1999999999999993</v>
      </c>
      <c r="R69" s="198">
        <v>17.899999999999999</v>
      </c>
      <c r="S69" s="198">
        <v>11.14</v>
      </c>
      <c r="T69" s="198">
        <v>0</v>
      </c>
      <c r="U69" s="198">
        <v>59.68</v>
      </c>
      <c r="V69" s="198">
        <v>8.36</v>
      </c>
      <c r="W69" s="198">
        <v>19.579999999999998</v>
      </c>
      <c r="X69" s="198">
        <v>62.27</v>
      </c>
      <c r="Y69" s="198">
        <v>0</v>
      </c>
      <c r="Z69" s="198">
        <v>114.23</v>
      </c>
      <c r="AA69" s="198">
        <v>32.08</v>
      </c>
      <c r="AB69" s="198">
        <v>0</v>
      </c>
      <c r="AC69" s="198">
        <v>12.92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22.74</v>
      </c>
      <c r="AJ69" s="198">
        <v>0</v>
      </c>
      <c r="AK69" s="198">
        <v>93.39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36.700000000000003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492.08</v>
      </c>
      <c r="L70" s="198">
        <v>196.05</v>
      </c>
      <c r="M70" s="198">
        <v>61.29</v>
      </c>
      <c r="N70" s="198">
        <v>49.86</v>
      </c>
      <c r="O70" s="198">
        <v>35.21</v>
      </c>
      <c r="P70" s="198">
        <v>19.739999999999998</v>
      </c>
      <c r="Q70" s="198">
        <v>9.1999999999999993</v>
      </c>
      <c r="R70" s="198">
        <v>17.899999999999999</v>
      </c>
      <c r="S70" s="198">
        <v>11.14</v>
      </c>
      <c r="T70" s="198">
        <v>0</v>
      </c>
      <c r="U70" s="198">
        <v>59.68</v>
      </c>
      <c r="V70" s="198">
        <v>8.5500000000000007</v>
      </c>
      <c r="W70" s="198">
        <v>19.579999999999998</v>
      </c>
      <c r="X70" s="198">
        <v>62.27</v>
      </c>
      <c r="Y70" s="198">
        <v>0</v>
      </c>
      <c r="Z70" s="198">
        <v>114.23</v>
      </c>
      <c r="AA70" s="198">
        <v>32.08</v>
      </c>
      <c r="AB70" s="198">
        <v>0</v>
      </c>
      <c r="AC70" s="198">
        <v>12.92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23.83</v>
      </c>
      <c r="AJ70" s="198">
        <v>0</v>
      </c>
      <c r="AK70" s="198">
        <v>93.39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29.19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492.09</v>
      </c>
      <c r="L71" s="198">
        <v>196.05</v>
      </c>
      <c r="M71" s="198">
        <v>61.29</v>
      </c>
      <c r="N71" s="198">
        <v>49.86</v>
      </c>
      <c r="O71" s="198">
        <v>35.21</v>
      </c>
      <c r="P71" s="198">
        <v>19.739999999999998</v>
      </c>
      <c r="Q71" s="198">
        <v>9.1999999999999993</v>
      </c>
      <c r="R71" s="198">
        <v>17.899999999999999</v>
      </c>
      <c r="S71" s="198">
        <v>11.14</v>
      </c>
      <c r="T71" s="198">
        <v>0</v>
      </c>
      <c r="U71" s="198">
        <v>59.68</v>
      </c>
      <c r="V71" s="198">
        <v>8.73</v>
      </c>
      <c r="W71" s="198">
        <v>19.579999999999998</v>
      </c>
      <c r="X71" s="198">
        <v>62.27</v>
      </c>
      <c r="Y71" s="198">
        <v>0</v>
      </c>
      <c r="Z71" s="198">
        <v>114.23</v>
      </c>
      <c r="AA71" s="198">
        <v>32.08</v>
      </c>
      <c r="AB71" s="198">
        <v>0</v>
      </c>
      <c r="AC71" s="198">
        <v>12.92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23.83</v>
      </c>
      <c r="AJ71" s="198">
        <v>0</v>
      </c>
      <c r="AK71" s="198">
        <v>93.39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492.08</v>
      </c>
      <c r="L72" s="198">
        <v>193.74</v>
      </c>
      <c r="M72" s="198">
        <v>61.29</v>
      </c>
      <c r="N72" s="198">
        <v>49.86</v>
      </c>
      <c r="O72" s="198">
        <v>35.21</v>
      </c>
      <c r="P72" s="198">
        <v>19.739999999999998</v>
      </c>
      <c r="Q72" s="198">
        <v>9.2100000000000009</v>
      </c>
      <c r="R72" s="198">
        <v>17.899999999999999</v>
      </c>
      <c r="S72" s="198">
        <v>11.14</v>
      </c>
      <c r="T72" s="198">
        <v>0</v>
      </c>
      <c r="U72" s="198">
        <v>59.68</v>
      </c>
      <c r="V72" s="198">
        <v>6.89</v>
      </c>
      <c r="W72" s="198">
        <v>19.579999999999998</v>
      </c>
      <c r="X72" s="198">
        <v>62.27</v>
      </c>
      <c r="Y72" s="198">
        <v>0</v>
      </c>
      <c r="Z72" s="198">
        <v>114.23</v>
      </c>
      <c r="AA72" s="198">
        <v>32.08</v>
      </c>
      <c r="AB72" s="198">
        <v>0</v>
      </c>
      <c r="AC72" s="198">
        <v>12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23.83</v>
      </c>
      <c r="AJ72" s="198">
        <v>0</v>
      </c>
      <c r="AK72" s="198">
        <v>93.39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4.82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492.08</v>
      </c>
      <c r="L73" s="198">
        <v>193.74</v>
      </c>
      <c r="M73" s="198">
        <v>61.29</v>
      </c>
      <c r="N73" s="198">
        <v>49.86</v>
      </c>
      <c r="O73" s="198">
        <v>35.21</v>
      </c>
      <c r="P73" s="198">
        <v>19.739999999999998</v>
      </c>
      <c r="Q73" s="198">
        <v>9.2100000000000009</v>
      </c>
      <c r="R73" s="198">
        <v>17.899999999999999</v>
      </c>
      <c r="S73" s="198">
        <v>11.14</v>
      </c>
      <c r="T73" s="198">
        <v>0</v>
      </c>
      <c r="U73" s="198">
        <v>59.68</v>
      </c>
      <c r="V73" s="198">
        <v>6.9</v>
      </c>
      <c r="W73" s="198">
        <v>19.579999999999998</v>
      </c>
      <c r="X73" s="198">
        <v>62.27</v>
      </c>
      <c r="Y73" s="198">
        <v>0</v>
      </c>
      <c r="Z73" s="198">
        <v>114.23</v>
      </c>
      <c r="AA73" s="198">
        <v>32.08</v>
      </c>
      <c r="AB73" s="198">
        <v>0</v>
      </c>
      <c r="AC73" s="198">
        <v>12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23.83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0.59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492.08</v>
      </c>
      <c r="L74" s="198">
        <v>193.74</v>
      </c>
      <c r="M74" s="198">
        <v>61.29</v>
      </c>
      <c r="N74" s="198">
        <v>49.86</v>
      </c>
      <c r="O74" s="198">
        <v>35.21</v>
      </c>
      <c r="P74" s="198">
        <v>19.739999999999998</v>
      </c>
      <c r="Q74" s="198">
        <v>9.2100000000000009</v>
      </c>
      <c r="R74" s="198">
        <v>17.899999999999999</v>
      </c>
      <c r="S74" s="198">
        <v>11.14</v>
      </c>
      <c r="T74" s="198">
        <v>0</v>
      </c>
      <c r="U74" s="198">
        <v>59.68</v>
      </c>
      <c r="V74" s="198">
        <v>6.9</v>
      </c>
      <c r="W74" s="198">
        <v>19.579999999999998</v>
      </c>
      <c r="X74" s="198">
        <v>62.27</v>
      </c>
      <c r="Y74" s="198">
        <v>0</v>
      </c>
      <c r="Z74" s="198">
        <v>114.23</v>
      </c>
      <c r="AA74" s="198">
        <v>32.08</v>
      </c>
      <c r="AB74" s="198">
        <v>0</v>
      </c>
      <c r="AC74" s="198">
        <v>12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23.83</v>
      </c>
      <c r="AJ74" s="198">
        <v>0</v>
      </c>
      <c r="AK74" s="198">
        <v>93.39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492.08</v>
      </c>
      <c r="L75" s="198">
        <v>193.74</v>
      </c>
      <c r="M75" s="198">
        <v>61.29</v>
      </c>
      <c r="N75" s="198">
        <v>49.86</v>
      </c>
      <c r="O75" s="198">
        <v>35.21</v>
      </c>
      <c r="P75" s="198">
        <v>19.739999999999998</v>
      </c>
      <c r="Q75" s="198">
        <v>9.2100000000000009</v>
      </c>
      <c r="R75" s="198">
        <v>17.899999999999999</v>
      </c>
      <c r="S75" s="198">
        <v>11.14</v>
      </c>
      <c r="T75" s="198">
        <v>0</v>
      </c>
      <c r="U75" s="198">
        <v>59.68</v>
      </c>
      <c r="V75" s="198">
        <v>6.9</v>
      </c>
      <c r="W75" s="198">
        <v>19.579999999999998</v>
      </c>
      <c r="X75" s="198">
        <v>62.27</v>
      </c>
      <c r="Y75" s="198">
        <v>0</v>
      </c>
      <c r="Z75" s="198">
        <v>114.23</v>
      </c>
      <c r="AA75" s="198">
        <v>32.08</v>
      </c>
      <c r="AB75" s="198">
        <v>0</v>
      </c>
      <c r="AC75" s="198">
        <v>12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22.74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492.08</v>
      </c>
      <c r="L76" s="198">
        <v>193.74</v>
      </c>
      <c r="M76" s="198">
        <v>61.29</v>
      </c>
      <c r="N76" s="198">
        <v>49.86</v>
      </c>
      <c r="O76" s="198">
        <v>35.21</v>
      </c>
      <c r="P76" s="198">
        <v>19.739999999999998</v>
      </c>
      <c r="Q76" s="198">
        <v>9.2100000000000009</v>
      </c>
      <c r="R76" s="198">
        <v>17.899999999999999</v>
      </c>
      <c r="S76" s="198">
        <v>11.14</v>
      </c>
      <c r="T76" s="198">
        <v>0</v>
      </c>
      <c r="U76" s="198">
        <v>59.68</v>
      </c>
      <c r="V76" s="198">
        <v>6.9</v>
      </c>
      <c r="W76" s="198">
        <v>19.579999999999998</v>
      </c>
      <c r="X76" s="198">
        <v>62.27</v>
      </c>
      <c r="Y76" s="198">
        <v>0</v>
      </c>
      <c r="Z76" s="198">
        <v>114.23</v>
      </c>
      <c r="AA76" s="198">
        <v>32.08</v>
      </c>
      <c r="AB76" s="198">
        <v>0</v>
      </c>
      <c r="AC76" s="198">
        <v>14.21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23.83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492.08</v>
      </c>
      <c r="L77" s="198">
        <v>193.74</v>
      </c>
      <c r="M77" s="198">
        <v>61.29</v>
      </c>
      <c r="N77" s="198">
        <v>49.86</v>
      </c>
      <c r="O77" s="198">
        <v>35.21</v>
      </c>
      <c r="P77" s="198">
        <v>19.739999999999998</v>
      </c>
      <c r="Q77" s="198">
        <v>9.2100000000000009</v>
      </c>
      <c r="R77" s="198">
        <v>17.899999999999999</v>
      </c>
      <c r="S77" s="198">
        <v>11.14</v>
      </c>
      <c r="T77" s="198">
        <v>0</v>
      </c>
      <c r="U77" s="198">
        <v>59.68</v>
      </c>
      <c r="V77" s="198">
        <v>6.9</v>
      </c>
      <c r="W77" s="198">
        <v>19.579999999999998</v>
      </c>
      <c r="X77" s="198">
        <v>62.27</v>
      </c>
      <c r="Y77" s="198">
        <v>0</v>
      </c>
      <c r="Z77" s="198">
        <v>114.23</v>
      </c>
      <c r="AA77" s="198">
        <v>32.08</v>
      </c>
      <c r="AB77" s="198">
        <v>0</v>
      </c>
      <c r="AC77" s="198">
        <v>14.21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23.83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492.08</v>
      </c>
      <c r="L78" s="198">
        <v>193.74</v>
      </c>
      <c r="M78" s="198">
        <v>61.29</v>
      </c>
      <c r="N78" s="198">
        <v>49.86</v>
      </c>
      <c r="O78" s="198">
        <v>35.21</v>
      </c>
      <c r="P78" s="198">
        <v>19.739999999999998</v>
      </c>
      <c r="Q78" s="198">
        <v>9.2100000000000009</v>
      </c>
      <c r="R78" s="198">
        <v>17.899999999999999</v>
      </c>
      <c r="S78" s="198">
        <v>11.14</v>
      </c>
      <c r="T78" s="198">
        <v>0</v>
      </c>
      <c r="U78" s="198">
        <v>59.68</v>
      </c>
      <c r="V78" s="198">
        <v>6.9</v>
      </c>
      <c r="W78" s="198">
        <v>19.579999999999998</v>
      </c>
      <c r="X78" s="198">
        <v>62.27</v>
      </c>
      <c r="Y78" s="198">
        <v>0</v>
      </c>
      <c r="Z78" s="198">
        <v>114.23</v>
      </c>
      <c r="AA78" s="198">
        <v>32.08</v>
      </c>
      <c r="AB78" s="198">
        <v>0</v>
      </c>
      <c r="AC78" s="198">
        <v>14.21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23.83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492.08</v>
      </c>
      <c r="L79" s="198">
        <v>193.74</v>
      </c>
      <c r="M79" s="198">
        <v>61.29</v>
      </c>
      <c r="N79" s="198">
        <v>49.86</v>
      </c>
      <c r="O79" s="198">
        <v>35.21</v>
      </c>
      <c r="P79" s="198">
        <v>19.739999999999998</v>
      </c>
      <c r="Q79" s="198">
        <v>9.2100000000000009</v>
      </c>
      <c r="R79" s="198">
        <v>17.899999999999999</v>
      </c>
      <c r="S79" s="198">
        <v>11.14</v>
      </c>
      <c r="T79" s="198">
        <v>0</v>
      </c>
      <c r="U79" s="198">
        <v>59.68</v>
      </c>
      <c r="V79" s="198">
        <v>6.9</v>
      </c>
      <c r="W79" s="198">
        <v>19.579999999999998</v>
      </c>
      <c r="X79" s="198">
        <v>62.27</v>
      </c>
      <c r="Y79" s="198">
        <v>0</v>
      </c>
      <c r="Z79" s="198">
        <v>114.23</v>
      </c>
      <c r="AA79" s="198">
        <v>32.08</v>
      </c>
      <c r="AB79" s="198">
        <v>0</v>
      </c>
      <c r="AC79" s="198">
        <v>14.21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23.83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492.08</v>
      </c>
      <c r="L80" s="198">
        <v>193.74</v>
      </c>
      <c r="M80" s="198">
        <v>61.29</v>
      </c>
      <c r="N80" s="198">
        <v>49.86</v>
      </c>
      <c r="O80" s="198">
        <v>35.21</v>
      </c>
      <c r="P80" s="198">
        <v>19.739999999999998</v>
      </c>
      <c r="Q80" s="198">
        <v>9.2100000000000009</v>
      </c>
      <c r="R80" s="198">
        <v>17.899999999999999</v>
      </c>
      <c r="S80" s="198">
        <v>11.14</v>
      </c>
      <c r="T80" s="198">
        <v>0</v>
      </c>
      <c r="U80" s="198">
        <v>59.68</v>
      </c>
      <c r="V80" s="198">
        <v>6.9</v>
      </c>
      <c r="W80" s="198">
        <v>19.579999999999998</v>
      </c>
      <c r="X80" s="198">
        <v>62.27</v>
      </c>
      <c r="Y80" s="198">
        <v>0</v>
      </c>
      <c r="Z80" s="198">
        <v>114.23</v>
      </c>
      <c r="AA80" s="198">
        <v>32.08</v>
      </c>
      <c r="AB80" s="198">
        <v>0</v>
      </c>
      <c r="AC80" s="198">
        <v>14.21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23.83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492.08</v>
      </c>
      <c r="L81" s="198">
        <v>193.74</v>
      </c>
      <c r="M81" s="198">
        <v>61.29</v>
      </c>
      <c r="N81" s="198">
        <v>49.86</v>
      </c>
      <c r="O81" s="198">
        <v>35.21</v>
      </c>
      <c r="P81" s="198">
        <v>19.739999999999998</v>
      </c>
      <c r="Q81" s="198">
        <v>9.2100000000000009</v>
      </c>
      <c r="R81" s="198">
        <v>17.899999999999999</v>
      </c>
      <c r="S81" s="198">
        <v>11.14</v>
      </c>
      <c r="T81" s="198">
        <v>0</v>
      </c>
      <c r="U81" s="198">
        <v>59.68</v>
      </c>
      <c r="V81" s="198">
        <v>6.9</v>
      </c>
      <c r="W81" s="198">
        <v>19.579999999999998</v>
      </c>
      <c r="X81" s="198">
        <v>62.27</v>
      </c>
      <c r="Y81" s="198">
        <v>0</v>
      </c>
      <c r="Z81" s="198">
        <v>114.23</v>
      </c>
      <c r="AA81" s="198">
        <v>32.08</v>
      </c>
      <c r="AB81" s="198">
        <v>0</v>
      </c>
      <c r="AC81" s="198">
        <v>14.21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24.53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492.08</v>
      </c>
      <c r="L82" s="198">
        <v>193.74</v>
      </c>
      <c r="M82" s="198">
        <v>61.29</v>
      </c>
      <c r="N82" s="198">
        <v>49.86</v>
      </c>
      <c r="O82" s="198">
        <v>35.21</v>
      </c>
      <c r="P82" s="198">
        <v>19.739999999999998</v>
      </c>
      <c r="Q82" s="198">
        <v>9.2100000000000009</v>
      </c>
      <c r="R82" s="198">
        <v>17.899999999999999</v>
      </c>
      <c r="S82" s="198">
        <v>11.14</v>
      </c>
      <c r="T82" s="198">
        <v>0</v>
      </c>
      <c r="U82" s="198">
        <v>59.68</v>
      </c>
      <c r="V82" s="198">
        <v>6.9</v>
      </c>
      <c r="W82" s="198">
        <v>19.579999999999998</v>
      </c>
      <c r="X82" s="198">
        <v>62.27</v>
      </c>
      <c r="Y82" s="198">
        <v>0</v>
      </c>
      <c r="Z82" s="198">
        <v>114.23</v>
      </c>
      <c r="AA82" s="198">
        <v>32.08</v>
      </c>
      <c r="AB82" s="198">
        <v>0</v>
      </c>
      <c r="AC82" s="198">
        <v>14.21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25.46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492.08</v>
      </c>
      <c r="L83" s="198">
        <v>193.74</v>
      </c>
      <c r="M83" s="198">
        <v>61.29</v>
      </c>
      <c r="N83" s="198">
        <v>49.86</v>
      </c>
      <c r="O83" s="198">
        <v>35.21</v>
      </c>
      <c r="P83" s="198">
        <v>19.739999999999998</v>
      </c>
      <c r="Q83" s="198">
        <v>9.2100000000000009</v>
      </c>
      <c r="R83" s="198">
        <v>17.899999999999999</v>
      </c>
      <c r="S83" s="198">
        <v>11.14</v>
      </c>
      <c r="T83" s="198">
        <v>0</v>
      </c>
      <c r="U83" s="198">
        <v>59.68</v>
      </c>
      <c r="V83" s="198">
        <v>6.9</v>
      </c>
      <c r="W83" s="198">
        <v>19.579999999999998</v>
      </c>
      <c r="X83" s="198">
        <v>62.27</v>
      </c>
      <c r="Y83" s="198">
        <v>0</v>
      </c>
      <c r="Z83" s="198">
        <v>114.23</v>
      </c>
      <c r="AA83" s="198">
        <v>32.08</v>
      </c>
      <c r="AB83" s="198">
        <v>0</v>
      </c>
      <c r="AC83" s="198">
        <v>14.21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25.46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492.08</v>
      </c>
      <c r="L84" s="198">
        <v>193.74</v>
      </c>
      <c r="M84" s="198">
        <v>61.29</v>
      </c>
      <c r="N84" s="198">
        <v>49.86</v>
      </c>
      <c r="O84" s="198">
        <v>35.21</v>
      </c>
      <c r="P84" s="198">
        <v>19.739999999999998</v>
      </c>
      <c r="Q84" s="198">
        <v>9.2100000000000009</v>
      </c>
      <c r="R84" s="198">
        <v>17.899999999999999</v>
      </c>
      <c r="S84" s="198">
        <v>11.14</v>
      </c>
      <c r="T84" s="198">
        <v>0</v>
      </c>
      <c r="U84" s="198">
        <v>59.68</v>
      </c>
      <c r="V84" s="198">
        <v>6.9</v>
      </c>
      <c r="W84" s="198">
        <v>19.579999999999998</v>
      </c>
      <c r="X84" s="198">
        <v>62.27</v>
      </c>
      <c r="Y84" s="198">
        <v>0</v>
      </c>
      <c r="Z84" s="198">
        <v>114.23</v>
      </c>
      <c r="AA84" s="198">
        <v>32.08</v>
      </c>
      <c r="AB84" s="198">
        <v>0</v>
      </c>
      <c r="AC84" s="198">
        <v>14.21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25.46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492.08</v>
      </c>
      <c r="L85" s="198">
        <v>193.74</v>
      </c>
      <c r="M85" s="198">
        <v>61.29</v>
      </c>
      <c r="N85" s="198">
        <v>49.86</v>
      </c>
      <c r="O85" s="198">
        <v>35.21</v>
      </c>
      <c r="P85" s="198">
        <v>19.739999999999998</v>
      </c>
      <c r="Q85" s="198">
        <v>9.2100000000000009</v>
      </c>
      <c r="R85" s="198">
        <v>17.899999999999999</v>
      </c>
      <c r="S85" s="198">
        <v>11.14</v>
      </c>
      <c r="T85" s="198">
        <v>0</v>
      </c>
      <c r="U85" s="198">
        <v>59.68</v>
      </c>
      <c r="V85" s="198">
        <v>6.9</v>
      </c>
      <c r="W85" s="198">
        <v>18.96</v>
      </c>
      <c r="X85" s="198">
        <v>62.27</v>
      </c>
      <c r="Y85" s="198">
        <v>0</v>
      </c>
      <c r="Z85" s="198">
        <v>114.23</v>
      </c>
      <c r="AA85" s="198">
        <v>32.08</v>
      </c>
      <c r="AB85" s="198">
        <v>0</v>
      </c>
      <c r="AC85" s="198">
        <v>14.21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25.46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492.08</v>
      </c>
      <c r="L86" s="198">
        <v>193.74</v>
      </c>
      <c r="M86" s="198">
        <v>61.29</v>
      </c>
      <c r="N86" s="198">
        <v>49.86</v>
      </c>
      <c r="O86" s="198">
        <v>35.21</v>
      </c>
      <c r="P86" s="198">
        <v>19.739999999999998</v>
      </c>
      <c r="Q86" s="198">
        <v>9.2100000000000009</v>
      </c>
      <c r="R86" s="198">
        <v>17.899999999999999</v>
      </c>
      <c r="S86" s="198">
        <v>11.14</v>
      </c>
      <c r="T86" s="198">
        <v>0</v>
      </c>
      <c r="U86" s="198">
        <v>59.68</v>
      </c>
      <c r="V86" s="198">
        <v>6.9</v>
      </c>
      <c r="W86" s="198">
        <v>18.96</v>
      </c>
      <c r="X86" s="198">
        <v>62.27</v>
      </c>
      <c r="Y86" s="198">
        <v>0</v>
      </c>
      <c r="Z86" s="198">
        <v>114.23</v>
      </c>
      <c r="AA86" s="198">
        <v>32.08</v>
      </c>
      <c r="AB86" s="198">
        <v>0</v>
      </c>
      <c r="AC86" s="198">
        <v>14.21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25.46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492.09</v>
      </c>
      <c r="L87" s="198">
        <v>193.74</v>
      </c>
      <c r="M87" s="198">
        <v>61.29</v>
      </c>
      <c r="N87" s="198">
        <v>49.86</v>
      </c>
      <c r="O87" s="198">
        <v>35.21</v>
      </c>
      <c r="P87" s="198">
        <v>19.739999999999998</v>
      </c>
      <c r="Q87" s="198">
        <v>9.2100000000000009</v>
      </c>
      <c r="R87" s="198">
        <v>17.899999999999999</v>
      </c>
      <c r="S87" s="198">
        <v>11.14</v>
      </c>
      <c r="T87" s="198">
        <v>0</v>
      </c>
      <c r="U87" s="198">
        <v>59.68</v>
      </c>
      <c r="V87" s="198">
        <v>6.9</v>
      </c>
      <c r="W87" s="198">
        <v>18.96</v>
      </c>
      <c r="X87" s="198">
        <v>62.27</v>
      </c>
      <c r="Y87" s="198">
        <v>0</v>
      </c>
      <c r="Z87" s="198">
        <v>114.23</v>
      </c>
      <c r="AA87" s="198">
        <v>32.08</v>
      </c>
      <c r="AB87" s="198">
        <v>0</v>
      </c>
      <c r="AC87" s="198">
        <v>14.21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24.53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492.09</v>
      </c>
      <c r="L88" s="198">
        <v>201.42</v>
      </c>
      <c r="M88" s="198">
        <v>61.29</v>
      </c>
      <c r="N88" s="198">
        <v>49.86</v>
      </c>
      <c r="O88" s="198">
        <v>35.21</v>
      </c>
      <c r="P88" s="198">
        <v>19.739999999999998</v>
      </c>
      <c r="Q88" s="198">
        <v>9.2100000000000009</v>
      </c>
      <c r="R88" s="198">
        <v>17.89</v>
      </c>
      <c r="S88" s="198">
        <v>11.14</v>
      </c>
      <c r="T88" s="198">
        <v>0</v>
      </c>
      <c r="U88" s="198">
        <v>59.68</v>
      </c>
      <c r="V88" s="198">
        <v>8.75</v>
      </c>
      <c r="W88" s="198">
        <v>18.96</v>
      </c>
      <c r="X88" s="198">
        <v>62.27</v>
      </c>
      <c r="Y88" s="198">
        <v>0</v>
      </c>
      <c r="Z88" s="198">
        <v>114.23</v>
      </c>
      <c r="AA88" s="198">
        <v>32.08</v>
      </c>
      <c r="AB88" s="198">
        <v>0</v>
      </c>
      <c r="AC88" s="198">
        <v>14.21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25.46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492.08</v>
      </c>
      <c r="L89" s="198">
        <v>202.97</v>
      </c>
      <c r="M89" s="198">
        <v>61.29</v>
      </c>
      <c r="N89" s="198">
        <v>49.86</v>
      </c>
      <c r="O89" s="198">
        <v>35.21</v>
      </c>
      <c r="P89" s="198">
        <v>19.739999999999998</v>
      </c>
      <c r="Q89" s="198">
        <v>9.1999999999999993</v>
      </c>
      <c r="R89" s="198">
        <v>17.899999999999999</v>
      </c>
      <c r="S89" s="198">
        <v>11.14</v>
      </c>
      <c r="T89" s="198">
        <v>0</v>
      </c>
      <c r="U89" s="198">
        <v>56.8</v>
      </c>
      <c r="V89" s="198">
        <v>8.75</v>
      </c>
      <c r="W89" s="198">
        <v>18.96</v>
      </c>
      <c r="X89" s="198">
        <v>62.27</v>
      </c>
      <c r="Y89" s="198">
        <v>0</v>
      </c>
      <c r="Z89" s="198">
        <v>114.23</v>
      </c>
      <c r="AA89" s="198">
        <v>32.08</v>
      </c>
      <c r="AB89" s="198">
        <v>0</v>
      </c>
      <c r="AC89" s="198">
        <v>14.21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25.46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492.08</v>
      </c>
      <c r="L90" s="198">
        <v>202.97</v>
      </c>
      <c r="M90" s="198">
        <v>61.29</v>
      </c>
      <c r="N90" s="198">
        <v>49.86</v>
      </c>
      <c r="O90" s="198">
        <v>35.21</v>
      </c>
      <c r="P90" s="198">
        <v>19.739999999999998</v>
      </c>
      <c r="Q90" s="198">
        <v>9.58</v>
      </c>
      <c r="R90" s="198">
        <v>17.899999999999999</v>
      </c>
      <c r="S90" s="198">
        <v>11.14</v>
      </c>
      <c r="T90" s="198">
        <v>0</v>
      </c>
      <c r="U90" s="198">
        <v>53.92</v>
      </c>
      <c r="V90" s="198">
        <v>8.75</v>
      </c>
      <c r="W90" s="198">
        <v>18.96</v>
      </c>
      <c r="X90" s="198">
        <v>62.27</v>
      </c>
      <c r="Y90" s="198">
        <v>0</v>
      </c>
      <c r="Z90" s="198">
        <v>114.23</v>
      </c>
      <c r="AA90" s="198">
        <v>32.08</v>
      </c>
      <c r="AB90" s="198">
        <v>0</v>
      </c>
      <c r="AC90" s="198">
        <v>14.21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25.46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492.08</v>
      </c>
      <c r="L91" s="198">
        <v>202.97</v>
      </c>
      <c r="M91" s="198">
        <v>61.29</v>
      </c>
      <c r="N91" s="198">
        <v>49.86</v>
      </c>
      <c r="O91" s="198">
        <v>35.21</v>
      </c>
      <c r="P91" s="198">
        <v>19.739999999999998</v>
      </c>
      <c r="Q91" s="198">
        <v>9.2100000000000009</v>
      </c>
      <c r="R91" s="198">
        <v>17.89</v>
      </c>
      <c r="S91" s="198">
        <v>11.14</v>
      </c>
      <c r="T91" s="198">
        <v>0</v>
      </c>
      <c r="U91" s="198">
        <v>49.74</v>
      </c>
      <c r="V91" s="198">
        <v>8.75</v>
      </c>
      <c r="W91" s="198">
        <v>18.96</v>
      </c>
      <c r="X91" s="198">
        <v>62.27</v>
      </c>
      <c r="Y91" s="198">
        <v>0</v>
      </c>
      <c r="Z91" s="198">
        <v>114.23</v>
      </c>
      <c r="AA91" s="198">
        <v>32.08</v>
      </c>
      <c r="AB91" s="198">
        <v>0</v>
      </c>
      <c r="AC91" s="198">
        <v>14.21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25.46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492.08</v>
      </c>
      <c r="L92" s="198">
        <v>202.97</v>
      </c>
      <c r="M92" s="198">
        <v>61.29</v>
      </c>
      <c r="N92" s="198">
        <v>49.86</v>
      </c>
      <c r="O92" s="198">
        <v>35.21</v>
      </c>
      <c r="P92" s="198">
        <v>19.739999999999998</v>
      </c>
      <c r="Q92" s="198">
        <v>9.2100000000000009</v>
      </c>
      <c r="R92" s="198">
        <v>17.89</v>
      </c>
      <c r="S92" s="198">
        <v>11.14</v>
      </c>
      <c r="T92" s="198">
        <v>0</v>
      </c>
      <c r="U92" s="198">
        <v>49.74</v>
      </c>
      <c r="V92" s="198">
        <v>8.75</v>
      </c>
      <c r="W92" s="198">
        <v>19.52</v>
      </c>
      <c r="X92" s="198">
        <v>62.27</v>
      </c>
      <c r="Y92" s="198">
        <v>0</v>
      </c>
      <c r="Z92" s="198">
        <v>114.23</v>
      </c>
      <c r="AA92" s="198">
        <v>32.08</v>
      </c>
      <c r="AB92" s="198">
        <v>0</v>
      </c>
      <c r="AC92" s="198">
        <v>14.21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25.46</v>
      </c>
      <c r="AJ92" s="198">
        <v>0</v>
      </c>
      <c r="AK92" s="198">
        <v>93.69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492.09</v>
      </c>
      <c r="L93" s="198">
        <v>150.96</v>
      </c>
      <c r="M93" s="198">
        <v>61.29</v>
      </c>
      <c r="N93" s="198">
        <v>49.86</v>
      </c>
      <c r="O93" s="198">
        <v>35.21</v>
      </c>
      <c r="P93" s="198">
        <v>19.739999999999998</v>
      </c>
      <c r="Q93" s="198">
        <v>9.2100000000000009</v>
      </c>
      <c r="R93" s="198">
        <v>17.89</v>
      </c>
      <c r="S93" s="198">
        <v>11.14</v>
      </c>
      <c r="T93" s="198">
        <v>0</v>
      </c>
      <c r="U93" s="198">
        <v>49.74</v>
      </c>
      <c r="V93" s="198">
        <v>8.75</v>
      </c>
      <c r="W93" s="198">
        <v>19.55</v>
      </c>
      <c r="X93" s="198">
        <v>62.27</v>
      </c>
      <c r="Y93" s="198">
        <v>0</v>
      </c>
      <c r="Z93" s="198">
        <v>114.23</v>
      </c>
      <c r="AA93" s="198">
        <v>32.08</v>
      </c>
      <c r="AB93" s="198">
        <v>0</v>
      </c>
      <c r="AC93" s="198">
        <v>14.21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24.53</v>
      </c>
      <c r="AJ93" s="198">
        <v>0</v>
      </c>
      <c r="AK93" s="198">
        <v>93.39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459.41</v>
      </c>
      <c r="L94" s="198">
        <v>97.25</v>
      </c>
      <c r="M94" s="198">
        <v>61.29</v>
      </c>
      <c r="N94" s="198">
        <v>49.86</v>
      </c>
      <c r="O94" s="198">
        <v>35.21</v>
      </c>
      <c r="P94" s="198">
        <v>19.739999999999998</v>
      </c>
      <c r="Q94" s="198">
        <v>9.2100000000000009</v>
      </c>
      <c r="R94" s="198">
        <v>17.89</v>
      </c>
      <c r="S94" s="198">
        <v>11.14</v>
      </c>
      <c r="T94" s="198">
        <v>0</v>
      </c>
      <c r="U94" s="198">
        <v>49.74</v>
      </c>
      <c r="V94" s="198">
        <v>8.75</v>
      </c>
      <c r="W94" s="198">
        <v>19.55</v>
      </c>
      <c r="X94" s="198">
        <v>62.27</v>
      </c>
      <c r="Y94" s="198">
        <v>0</v>
      </c>
      <c r="Z94" s="198">
        <v>114.23</v>
      </c>
      <c r="AA94" s="198">
        <v>32.08</v>
      </c>
      <c r="AB94" s="198">
        <v>0</v>
      </c>
      <c r="AC94" s="198">
        <v>14.21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25.46</v>
      </c>
      <c r="AJ94" s="198">
        <v>0</v>
      </c>
      <c r="AK94" s="198">
        <v>93.4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395.97</v>
      </c>
      <c r="L95" s="198">
        <v>97.25</v>
      </c>
      <c r="M95" s="198">
        <v>61.29</v>
      </c>
      <c r="N95" s="198">
        <v>49.86</v>
      </c>
      <c r="O95" s="198">
        <v>35.21</v>
      </c>
      <c r="P95" s="198">
        <v>19.739999999999998</v>
      </c>
      <c r="Q95" s="198">
        <v>9.2100000000000009</v>
      </c>
      <c r="R95" s="198">
        <v>17.89</v>
      </c>
      <c r="S95" s="198">
        <v>11.14</v>
      </c>
      <c r="T95" s="198">
        <v>0</v>
      </c>
      <c r="U95" s="198">
        <v>49.74</v>
      </c>
      <c r="V95" s="198">
        <v>8.75</v>
      </c>
      <c r="W95" s="198">
        <v>19.55</v>
      </c>
      <c r="X95" s="198">
        <v>62.27</v>
      </c>
      <c r="Y95" s="198">
        <v>0</v>
      </c>
      <c r="Z95" s="198">
        <v>114.23</v>
      </c>
      <c r="AA95" s="198">
        <v>32.08</v>
      </c>
      <c r="AB95" s="198">
        <v>0</v>
      </c>
      <c r="AC95" s="198">
        <v>14.21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25.46</v>
      </c>
      <c r="AJ95" s="198">
        <v>0</v>
      </c>
      <c r="AK95" s="198">
        <v>93.99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330.62</v>
      </c>
      <c r="L96" s="198">
        <v>97.25</v>
      </c>
      <c r="M96" s="198">
        <v>61.29</v>
      </c>
      <c r="N96" s="198">
        <v>49.86</v>
      </c>
      <c r="O96" s="198">
        <v>35.21</v>
      </c>
      <c r="P96" s="198">
        <v>19.739999999999998</v>
      </c>
      <c r="Q96" s="198">
        <v>9.2100000000000009</v>
      </c>
      <c r="R96" s="198">
        <v>17.89</v>
      </c>
      <c r="S96" s="198">
        <v>11.14</v>
      </c>
      <c r="T96" s="198">
        <v>0</v>
      </c>
      <c r="U96" s="198">
        <v>49.74</v>
      </c>
      <c r="V96" s="198">
        <v>8.75</v>
      </c>
      <c r="W96" s="198">
        <v>19.55</v>
      </c>
      <c r="X96" s="198">
        <v>62.27</v>
      </c>
      <c r="Y96" s="198">
        <v>0</v>
      </c>
      <c r="Z96" s="198">
        <v>114.23</v>
      </c>
      <c r="AA96" s="198">
        <v>32.08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25.46</v>
      </c>
      <c r="AJ96" s="198">
        <v>0</v>
      </c>
      <c r="AK96" s="198">
        <v>94.29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269.11</v>
      </c>
      <c r="L97" s="198">
        <v>97.25</v>
      </c>
      <c r="M97" s="198">
        <v>61.29</v>
      </c>
      <c r="N97" s="198">
        <v>49.86</v>
      </c>
      <c r="O97" s="198">
        <v>35.21</v>
      </c>
      <c r="P97" s="198">
        <v>19.739999999999998</v>
      </c>
      <c r="Q97" s="198">
        <v>9.2100000000000009</v>
      </c>
      <c r="R97" s="198">
        <v>7.96</v>
      </c>
      <c r="S97" s="198">
        <v>11.14</v>
      </c>
      <c r="T97" s="198">
        <v>0</v>
      </c>
      <c r="U97" s="198">
        <v>49.74</v>
      </c>
      <c r="V97" s="198">
        <v>8.75</v>
      </c>
      <c r="W97" s="198">
        <v>19.55</v>
      </c>
      <c r="X97" s="198">
        <v>62.27</v>
      </c>
      <c r="Y97" s="198">
        <v>0</v>
      </c>
      <c r="Z97" s="198">
        <v>114.23</v>
      </c>
      <c r="AA97" s="198">
        <v>32.08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25.46</v>
      </c>
      <c r="AJ97" s="198">
        <v>0</v>
      </c>
      <c r="AK97" s="198">
        <v>93.39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269.11</v>
      </c>
      <c r="L98" s="198">
        <v>97.25</v>
      </c>
      <c r="M98" s="198">
        <v>61.29</v>
      </c>
      <c r="N98" s="198">
        <v>49.86</v>
      </c>
      <c r="O98" s="198">
        <v>35.21</v>
      </c>
      <c r="P98" s="198">
        <v>19.739999999999998</v>
      </c>
      <c r="Q98" s="198">
        <v>5</v>
      </c>
      <c r="R98" s="198">
        <v>7.96</v>
      </c>
      <c r="S98" s="198">
        <v>11.14</v>
      </c>
      <c r="T98" s="198">
        <v>0</v>
      </c>
      <c r="U98" s="198">
        <v>49.74</v>
      </c>
      <c r="V98" s="198">
        <v>8.75</v>
      </c>
      <c r="W98" s="198">
        <v>19.55</v>
      </c>
      <c r="X98" s="198">
        <v>62.27</v>
      </c>
      <c r="Y98" s="198">
        <v>0</v>
      </c>
      <c r="Z98" s="198">
        <v>114.23</v>
      </c>
      <c r="AA98" s="198">
        <v>32.08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25.46</v>
      </c>
      <c r="AJ98" s="198">
        <v>0</v>
      </c>
      <c r="AK98" s="198">
        <v>76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10.300845000000013</v>
      </c>
      <c r="L99">
        <f t="shared" si="0"/>
        <v>3.464499999999997</v>
      </c>
      <c r="M99">
        <f t="shared" si="0"/>
        <v>1.3116949999999994</v>
      </c>
      <c r="N99">
        <f t="shared" si="0"/>
        <v>1.1473800000000001</v>
      </c>
      <c r="O99">
        <f t="shared" si="0"/>
        <v>0.84416750000000074</v>
      </c>
      <c r="P99">
        <f t="shared" si="0"/>
        <v>0.41768750000000016</v>
      </c>
      <c r="Q99">
        <f t="shared" si="0"/>
        <v>0.19477000000000019</v>
      </c>
      <c r="R99">
        <f t="shared" si="0"/>
        <v>0.37134500000000037</v>
      </c>
      <c r="S99">
        <f t="shared" si="0"/>
        <v>0.23590499999999975</v>
      </c>
      <c r="T99">
        <f t="shared" si="0"/>
        <v>0</v>
      </c>
      <c r="U99">
        <f t="shared" si="0"/>
        <v>1.4102799999999998</v>
      </c>
      <c r="V99">
        <f t="shared" si="0"/>
        <v>0.15032249999999989</v>
      </c>
      <c r="W99">
        <f t="shared" si="0"/>
        <v>0.38553999999999994</v>
      </c>
      <c r="X99">
        <f t="shared" si="0"/>
        <v>1.2486900000000012</v>
      </c>
      <c r="Y99">
        <f t="shared" si="0"/>
        <v>0</v>
      </c>
      <c r="Z99">
        <f t="shared" si="0"/>
        <v>2.5359674999999942</v>
      </c>
      <c r="AA99">
        <f t="shared" si="0"/>
        <v>0.7497599999999992</v>
      </c>
      <c r="AB99">
        <f t="shared" si="0"/>
        <v>0</v>
      </c>
      <c r="AC99">
        <f t="shared" si="0"/>
        <v>0.32124749999999991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0.57528749999999984</v>
      </c>
      <c r="AJ99">
        <f t="shared" si="0"/>
        <v>0</v>
      </c>
      <c r="AK99">
        <f t="shared" si="0"/>
        <v>2.1344900000000027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0.37219999999999998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79.86</v>
      </c>
      <c r="L3" s="198">
        <v>7.39</v>
      </c>
      <c r="M3" s="198">
        <v>0</v>
      </c>
      <c r="N3" s="198">
        <v>28.83</v>
      </c>
      <c r="O3" s="198">
        <v>24.21</v>
      </c>
      <c r="P3" s="198">
        <v>49.53</v>
      </c>
      <c r="Q3" s="198">
        <v>2.84</v>
      </c>
      <c r="R3" s="198">
        <v>5.54</v>
      </c>
      <c r="S3" s="198">
        <v>3.46</v>
      </c>
      <c r="T3" s="198">
        <v>0</v>
      </c>
      <c r="U3" s="198">
        <v>318.08</v>
      </c>
      <c r="V3" s="198">
        <v>0.56999999999999995</v>
      </c>
      <c r="W3" s="198">
        <v>11.79</v>
      </c>
      <c r="X3" s="198">
        <v>36.01</v>
      </c>
      <c r="Y3" s="198">
        <v>0</v>
      </c>
      <c r="Z3" s="198">
        <v>66.06</v>
      </c>
      <c r="AA3" s="198">
        <v>9.24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13.54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79.86</v>
      </c>
      <c r="L4" s="198">
        <v>7.39</v>
      </c>
      <c r="M4" s="198">
        <v>0</v>
      </c>
      <c r="N4" s="198">
        <v>28.83</v>
      </c>
      <c r="O4" s="198">
        <v>24.21</v>
      </c>
      <c r="P4" s="198">
        <v>49.53</v>
      </c>
      <c r="Q4" s="198">
        <v>2.84</v>
      </c>
      <c r="R4" s="198">
        <v>5.54</v>
      </c>
      <c r="S4" s="198">
        <v>3.46</v>
      </c>
      <c r="T4" s="198">
        <v>0</v>
      </c>
      <c r="U4" s="198">
        <v>318.08</v>
      </c>
      <c r="V4" s="198">
        <v>0.56999999999999995</v>
      </c>
      <c r="W4" s="198">
        <v>11.33</v>
      </c>
      <c r="X4" s="198">
        <v>36.01</v>
      </c>
      <c r="Y4" s="198">
        <v>0</v>
      </c>
      <c r="Z4" s="198">
        <v>66.06</v>
      </c>
      <c r="AA4" s="198">
        <v>9.24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13.54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95.87</v>
      </c>
      <c r="L5" s="198">
        <v>7.39</v>
      </c>
      <c r="M5" s="198">
        <v>0</v>
      </c>
      <c r="N5" s="198">
        <v>28.83</v>
      </c>
      <c r="O5" s="198">
        <v>24.21</v>
      </c>
      <c r="P5" s="198">
        <v>49.53</v>
      </c>
      <c r="Q5" s="198">
        <v>2.84</v>
      </c>
      <c r="R5" s="198">
        <v>5.54</v>
      </c>
      <c r="S5" s="198">
        <v>3.46</v>
      </c>
      <c r="T5" s="198">
        <v>0</v>
      </c>
      <c r="U5" s="198">
        <v>318.08</v>
      </c>
      <c r="V5" s="198">
        <v>4.93</v>
      </c>
      <c r="W5" s="198">
        <v>11.38</v>
      </c>
      <c r="X5" s="198">
        <v>36.01</v>
      </c>
      <c r="Y5" s="198">
        <v>0</v>
      </c>
      <c r="Z5" s="198">
        <v>66.06</v>
      </c>
      <c r="AA5" s="198">
        <v>9.24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13.54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100.92</v>
      </c>
      <c r="L6" s="198">
        <v>7.39</v>
      </c>
      <c r="M6" s="198">
        <v>0</v>
      </c>
      <c r="N6" s="198">
        <v>28.83</v>
      </c>
      <c r="O6" s="198">
        <v>24.21</v>
      </c>
      <c r="P6" s="198">
        <v>49.52</v>
      </c>
      <c r="Q6" s="198">
        <v>2.84</v>
      </c>
      <c r="R6" s="198">
        <v>5.54</v>
      </c>
      <c r="S6" s="198">
        <v>3.46</v>
      </c>
      <c r="T6" s="198">
        <v>0</v>
      </c>
      <c r="U6" s="198">
        <v>318.08</v>
      </c>
      <c r="V6" s="198">
        <v>5.05</v>
      </c>
      <c r="W6" s="198">
        <v>11.38</v>
      </c>
      <c r="X6" s="198">
        <v>36.01</v>
      </c>
      <c r="Y6" s="198">
        <v>0</v>
      </c>
      <c r="Z6" s="198">
        <v>66.06</v>
      </c>
      <c r="AA6" s="198">
        <v>9.24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13.54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100.92</v>
      </c>
      <c r="L7" s="198">
        <v>7.39</v>
      </c>
      <c r="M7" s="198">
        <v>0</v>
      </c>
      <c r="N7" s="198">
        <v>28.83</v>
      </c>
      <c r="O7" s="198">
        <v>24.21</v>
      </c>
      <c r="P7" s="198">
        <v>49.52</v>
      </c>
      <c r="Q7" s="198">
        <v>2.84</v>
      </c>
      <c r="R7" s="198">
        <v>5.54</v>
      </c>
      <c r="S7" s="198">
        <v>3.46</v>
      </c>
      <c r="T7" s="198">
        <v>0</v>
      </c>
      <c r="U7" s="198">
        <v>318.08</v>
      </c>
      <c r="V7" s="198">
        <v>5.05</v>
      </c>
      <c r="W7" s="198">
        <v>11.38</v>
      </c>
      <c r="X7" s="198">
        <v>36.01</v>
      </c>
      <c r="Y7" s="198">
        <v>0</v>
      </c>
      <c r="Z7" s="198">
        <v>66.06</v>
      </c>
      <c r="AA7" s="198">
        <v>9.24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13.54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116.05</v>
      </c>
      <c r="L8" s="198">
        <v>7.39</v>
      </c>
      <c r="M8" s="198">
        <v>0</v>
      </c>
      <c r="N8" s="198">
        <v>28.83</v>
      </c>
      <c r="O8" s="198">
        <v>24.21</v>
      </c>
      <c r="P8" s="198">
        <v>49.52</v>
      </c>
      <c r="Q8" s="198">
        <v>2.84</v>
      </c>
      <c r="R8" s="198">
        <v>5.54</v>
      </c>
      <c r="S8" s="198">
        <v>3.46</v>
      </c>
      <c r="T8" s="198">
        <v>0</v>
      </c>
      <c r="U8" s="198">
        <v>318.08</v>
      </c>
      <c r="V8" s="198">
        <v>5.05</v>
      </c>
      <c r="W8" s="198">
        <v>11.38</v>
      </c>
      <c r="X8" s="198">
        <v>36.01</v>
      </c>
      <c r="Y8" s="198">
        <v>0</v>
      </c>
      <c r="Z8" s="198">
        <v>66.06</v>
      </c>
      <c r="AA8" s="198">
        <v>9.24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13.54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83.07</v>
      </c>
      <c r="L9" s="198">
        <v>7.39</v>
      </c>
      <c r="M9" s="198">
        <v>0</v>
      </c>
      <c r="N9" s="198">
        <v>28.83</v>
      </c>
      <c r="O9" s="198">
        <v>24.21</v>
      </c>
      <c r="P9" s="198">
        <v>49.52</v>
      </c>
      <c r="Q9" s="198">
        <v>2.84</v>
      </c>
      <c r="R9" s="198">
        <v>5.54</v>
      </c>
      <c r="S9" s="198">
        <v>3.46</v>
      </c>
      <c r="T9" s="198">
        <v>0</v>
      </c>
      <c r="U9" s="198">
        <v>318.08</v>
      </c>
      <c r="V9" s="198">
        <v>5.05</v>
      </c>
      <c r="W9" s="198">
        <v>11.38</v>
      </c>
      <c r="X9" s="198">
        <v>36.01</v>
      </c>
      <c r="Y9" s="198">
        <v>0</v>
      </c>
      <c r="Z9" s="198">
        <v>66.06</v>
      </c>
      <c r="AA9" s="198">
        <v>9.24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12.91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91.09</v>
      </c>
      <c r="L10" s="198">
        <v>7.39</v>
      </c>
      <c r="M10" s="198">
        <v>0</v>
      </c>
      <c r="N10" s="198">
        <v>28.83</v>
      </c>
      <c r="O10" s="198">
        <v>24.21</v>
      </c>
      <c r="P10" s="198">
        <v>49.52</v>
      </c>
      <c r="Q10" s="198">
        <v>2.84</v>
      </c>
      <c r="R10" s="198">
        <v>5.54</v>
      </c>
      <c r="S10" s="198">
        <v>3.46</v>
      </c>
      <c r="T10" s="198">
        <v>0</v>
      </c>
      <c r="U10" s="198">
        <v>318.08</v>
      </c>
      <c r="V10" s="198">
        <v>5.05</v>
      </c>
      <c r="W10" s="198">
        <v>11.38</v>
      </c>
      <c r="X10" s="198">
        <v>36.01</v>
      </c>
      <c r="Y10" s="198">
        <v>0</v>
      </c>
      <c r="Z10" s="198">
        <v>66.06</v>
      </c>
      <c r="AA10" s="198">
        <v>9.24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13.54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91.09</v>
      </c>
      <c r="L11" s="198">
        <v>7.39</v>
      </c>
      <c r="M11" s="198">
        <v>0</v>
      </c>
      <c r="N11" s="198">
        <v>28.83</v>
      </c>
      <c r="O11" s="198">
        <v>24.21</v>
      </c>
      <c r="P11" s="198">
        <v>49.52</v>
      </c>
      <c r="Q11" s="198">
        <v>2.84</v>
      </c>
      <c r="R11" s="198">
        <v>5.54</v>
      </c>
      <c r="S11" s="198">
        <v>3.46</v>
      </c>
      <c r="T11" s="198">
        <v>0</v>
      </c>
      <c r="U11" s="198">
        <v>318.08</v>
      </c>
      <c r="V11" s="198">
        <v>5.05</v>
      </c>
      <c r="W11" s="198">
        <v>11.38</v>
      </c>
      <c r="X11" s="198">
        <v>36.01</v>
      </c>
      <c r="Y11" s="198">
        <v>0</v>
      </c>
      <c r="Z11" s="198">
        <v>66.06</v>
      </c>
      <c r="AA11" s="198">
        <v>9.24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13.54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91.09</v>
      </c>
      <c r="L12" s="198">
        <v>7.39</v>
      </c>
      <c r="M12" s="198">
        <v>0</v>
      </c>
      <c r="N12" s="198">
        <v>28.83</v>
      </c>
      <c r="O12" s="198">
        <v>24.21</v>
      </c>
      <c r="P12" s="198">
        <v>49.52</v>
      </c>
      <c r="Q12" s="198">
        <v>2.84</v>
      </c>
      <c r="R12" s="198">
        <v>5.54</v>
      </c>
      <c r="S12" s="198">
        <v>3.46</v>
      </c>
      <c r="T12" s="198">
        <v>0</v>
      </c>
      <c r="U12" s="198">
        <v>318.08</v>
      </c>
      <c r="V12" s="198">
        <v>5.25</v>
      </c>
      <c r="W12" s="198">
        <v>11.38</v>
      </c>
      <c r="X12" s="198">
        <v>36.01</v>
      </c>
      <c r="Y12" s="198">
        <v>0</v>
      </c>
      <c r="Z12" s="198">
        <v>66.06</v>
      </c>
      <c r="AA12" s="198">
        <v>9.24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13.54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91.09</v>
      </c>
      <c r="L13" s="198">
        <v>7.39</v>
      </c>
      <c r="M13" s="198">
        <v>0</v>
      </c>
      <c r="N13" s="198">
        <v>28.83</v>
      </c>
      <c r="O13" s="198">
        <v>24.21</v>
      </c>
      <c r="P13" s="198">
        <v>49.52</v>
      </c>
      <c r="Q13" s="198">
        <v>2.84</v>
      </c>
      <c r="R13" s="198">
        <v>5.54</v>
      </c>
      <c r="S13" s="198">
        <v>3.46</v>
      </c>
      <c r="T13" s="198">
        <v>0</v>
      </c>
      <c r="U13" s="198">
        <v>318.08</v>
      </c>
      <c r="V13" s="198">
        <v>5.25</v>
      </c>
      <c r="W13" s="198">
        <v>11.39</v>
      </c>
      <c r="X13" s="198">
        <v>36.01</v>
      </c>
      <c r="Y13" s="198">
        <v>0</v>
      </c>
      <c r="Z13" s="198">
        <v>66.06</v>
      </c>
      <c r="AA13" s="198">
        <v>9.24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13.54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91.09</v>
      </c>
      <c r="L14" s="198">
        <v>7.39</v>
      </c>
      <c r="M14" s="198">
        <v>0</v>
      </c>
      <c r="N14" s="198">
        <v>28.83</v>
      </c>
      <c r="O14" s="198">
        <v>24.21</v>
      </c>
      <c r="P14" s="198">
        <v>49.52</v>
      </c>
      <c r="Q14" s="198">
        <v>2.84</v>
      </c>
      <c r="R14" s="198">
        <v>5.54</v>
      </c>
      <c r="S14" s="198">
        <v>3.46</v>
      </c>
      <c r="T14" s="198">
        <v>0</v>
      </c>
      <c r="U14" s="198">
        <v>318.08</v>
      </c>
      <c r="V14" s="198">
        <v>5.25</v>
      </c>
      <c r="W14" s="198">
        <v>11.39</v>
      </c>
      <c r="X14" s="198">
        <v>36.15</v>
      </c>
      <c r="Y14" s="198">
        <v>0</v>
      </c>
      <c r="Z14" s="198">
        <v>66.06</v>
      </c>
      <c r="AA14" s="198">
        <v>9.24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13.54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111.01</v>
      </c>
      <c r="L15" s="198">
        <v>7.39</v>
      </c>
      <c r="M15" s="198">
        <v>0</v>
      </c>
      <c r="N15" s="198">
        <v>28.83</v>
      </c>
      <c r="O15" s="198">
        <v>24.21</v>
      </c>
      <c r="P15" s="198">
        <v>49.52</v>
      </c>
      <c r="Q15" s="198">
        <v>2.84</v>
      </c>
      <c r="R15" s="198">
        <v>5.54</v>
      </c>
      <c r="S15" s="198">
        <v>3.46</v>
      </c>
      <c r="T15" s="198">
        <v>0</v>
      </c>
      <c r="U15" s="198">
        <v>318.08</v>
      </c>
      <c r="V15" s="198">
        <v>5.25</v>
      </c>
      <c r="W15" s="198">
        <v>11.39</v>
      </c>
      <c r="X15" s="198">
        <v>36.15</v>
      </c>
      <c r="Y15" s="198">
        <v>0</v>
      </c>
      <c r="Z15" s="198">
        <v>66.06</v>
      </c>
      <c r="AA15" s="198">
        <v>9.24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12.91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83.07</v>
      </c>
      <c r="L16" s="198">
        <v>7.39</v>
      </c>
      <c r="M16" s="198">
        <v>0</v>
      </c>
      <c r="N16" s="198">
        <v>28.83</v>
      </c>
      <c r="O16" s="198">
        <v>24.21</v>
      </c>
      <c r="P16" s="198">
        <v>49.52</v>
      </c>
      <c r="Q16" s="198">
        <v>2.84</v>
      </c>
      <c r="R16" s="198">
        <v>5.54</v>
      </c>
      <c r="S16" s="198">
        <v>3.46</v>
      </c>
      <c r="T16" s="198">
        <v>0</v>
      </c>
      <c r="U16" s="198">
        <v>318.08</v>
      </c>
      <c r="V16" s="198">
        <v>5.25</v>
      </c>
      <c r="W16" s="198">
        <v>11.39</v>
      </c>
      <c r="X16" s="198">
        <v>36.15</v>
      </c>
      <c r="Y16" s="198">
        <v>0</v>
      </c>
      <c r="Z16" s="198">
        <v>66.06</v>
      </c>
      <c r="AA16" s="198">
        <v>9.24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13.54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83.07</v>
      </c>
      <c r="L17" s="198">
        <v>7.39</v>
      </c>
      <c r="M17" s="198">
        <v>0</v>
      </c>
      <c r="N17" s="198">
        <v>28.83</v>
      </c>
      <c r="O17" s="198">
        <v>24.21</v>
      </c>
      <c r="P17" s="198">
        <v>49.52</v>
      </c>
      <c r="Q17" s="198">
        <v>2.84</v>
      </c>
      <c r="R17" s="198">
        <v>5.54</v>
      </c>
      <c r="S17" s="198">
        <v>3.46</v>
      </c>
      <c r="T17" s="198">
        <v>0</v>
      </c>
      <c r="U17" s="198">
        <v>318.08</v>
      </c>
      <c r="V17" s="198">
        <v>5.25</v>
      </c>
      <c r="W17" s="198">
        <v>11.39</v>
      </c>
      <c r="X17" s="198">
        <v>36.15</v>
      </c>
      <c r="Y17" s="198">
        <v>0</v>
      </c>
      <c r="Z17" s="198">
        <v>66.06</v>
      </c>
      <c r="AA17" s="198">
        <v>9.24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13.54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83.07</v>
      </c>
      <c r="L18" s="198">
        <v>7.39</v>
      </c>
      <c r="M18" s="198">
        <v>0</v>
      </c>
      <c r="N18" s="198">
        <v>28.83</v>
      </c>
      <c r="O18" s="198">
        <v>24.21</v>
      </c>
      <c r="P18" s="198">
        <v>49.52</v>
      </c>
      <c r="Q18" s="198">
        <v>2.84</v>
      </c>
      <c r="R18" s="198">
        <v>5.54</v>
      </c>
      <c r="S18" s="198">
        <v>3.46</v>
      </c>
      <c r="T18" s="198">
        <v>0</v>
      </c>
      <c r="U18" s="198">
        <v>318.08</v>
      </c>
      <c r="V18" s="198">
        <v>5.25</v>
      </c>
      <c r="W18" s="198">
        <v>11.39</v>
      </c>
      <c r="X18" s="198">
        <v>36.15</v>
      </c>
      <c r="Y18" s="198">
        <v>0</v>
      </c>
      <c r="Z18" s="198">
        <v>66.06</v>
      </c>
      <c r="AA18" s="198">
        <v>9.24</v>
      </c>
      <c r="AB18" s="198">
        <v>0</v>
      </c>
      <c r="AC18" s="198">
        <v>7.43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13.54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83.07</v>
      </c>
      <c r="L19" s="198">
        <v>7.39</v>
      </c>
      <c r="M19" s="198">
        <v>0</v>
      </c>
      <c r="N19" s="198">
        <v>28.83</v>
      </c>
      <c r="O19" s="198">
        <v>24.21</v>
      </c>
      <c r="P19" s="198">
        <v>49.52</v>
      </c>
      <c r="Q19" s="198">
        <v>2.84</v>
      </c>
      <c r="R19" s="198">
        <v>5.54</v>
      </c>
      <c r="S19" s="198">
        <v>3.46</v>
      </c>
      <c r="T19" s="198">
        <v>0</v>
      </c>
      <c r="U19" s="198">
        <v>318.08</v>
      </c>
      <c r="V19" s="198">
        <v>5.25</v>
      </c>
      <c r="W19" s="198">
        <v>11.39</v>
      </c>
      <c r="X19" s="198">
        <v>36.15</v>
      </c>
      <c r="Y19" s="198">
        <v>0</v>
      </c>
      <c r="Z19" s="198">
        <v>66.06</v>
      </c>
      <c r="AA19" s="198">
        <v>9.24</v>
      </c>
      <c r="AB19" s="198">
        <v>0</v>
      </c>
      <c r="AC19" s="198">
        <v>7.43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13.54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83.07</v>
      </c>
      <c r="L20" s="198">
        <v>7.39</v>
      </c>
      <c r="M20" s="198">
        <v>0</v>
      </c>
      <c r="N20" s="198">
        <v>28.83</v>
      </c>
      <c r="O20" s="198">
        <v>24.21</v>
      </c>
      <c r="P20" s="198">
        <v>49.52</v>
      </c>
      <c r="Q20" s="198">
        <v>2.84</v>
      </c>
      <c r="R20" s="198">
        <v>5.54</v>
      </c>
      <c r="S20" s="198">
        <v>3.46</v>
      </c>
      <c r="T20" s="198">
        <v>0</v>
      </c>
      <c r="U20" s="198">
        <v>318.08</v>
      </c>
      <c r="V20" s="198">
        <v>5.25</v>
      </c>
      <c r="W20" s="198">
        <v>11.39</v>
      </c>
      <c r="X20" s="198">
        <v>36.01</v>
      </c>
      <c r="Y20" s="198">
        <v>0</v>
      </c>
      <c r="Z20" s="198">
        <v>66.06</v>
      </c>
      <c r="AA20" s="198">
        <v>9.24</v>
      </c>
      <c r="AB20" s="198">
        <v>0</v>
      </c>
      <c r="AC20" s="198">
        <v>7.43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13.54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83.07</v>
      </c>
      <c r="L21" s="198">
        <v>7.39</v>
      </c>
      <c r="M21" s="198">
        <v>0</v>
      </c>
      <c r="N21" s="198">
        <v>28.83</v>
      </c>
      <c r="O21" s="198">
        <v>24.21</v>
      </c>
      <c r="P21" s="198">
        <v>49.53</v>
      </c>
      <c r="Q21" s="198">
        <v>2.84</v>
      </c>
      <c r="R21" s="198">
        <v>5.54</v>
      </c>
      <c r="S21" s="198">
        <v>3.46</v>
      </c>
      <c r="T21" s="198">
        <v>0</v>
      </c>
      <c r="U21" s="198">
        <v>318.08</v>
      </c>
      <c r="V21" s="198">
        <v>5.25</v>
      </c>
      <c r="W21" s="198">
        <v>11.39</v>
      </c>
      <c r="X21" s="198">
        <v>36.01</v>
      </c>
      <c r="Y21" s="198">
        <v>0</v>
      </c>
      <c r="Z21" s="198">
        <v>66.06</v>
      </c>
      <c r="AA21" s="198">
        <v>9.24</v>
      </c>
      <c r="AB21" s="198">
        <v>0</v>
      </c>
      <c r="AC21" s="198">
        <v>7.43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12.91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83.07</v>
      </c>
      <c r="L22" s="198">
        <v>7.39</v>
      </c>
      <c r="M22" s="198">
        <v>0</v>
      </c>
      <c r="N22" s="198">
        <v>28.83</v>
      </c>
      <c r="O22" s="198">
        <v>24.21</v>
      </c>
      <c r="P22" s="198">
        <v>49.52</v>
      </c>
      <c r="Q22" s="198">
        <v>2.84</v>
      </c>
      <c r="R22" s="198">
        <v>5.54</v>
      </c>
      <c r="S22" s="198">
        <v>3.46</v>
      </c>
      <c r="T22" s="198">
        <v>0</v>
      </c>
      <c r="U22" s="198">
        <v>318.08</v>
      </c>
      <c r="V22" s="198">
        <v>5.25</v>
      </c>
      <c r="W22" s="198">
        <v>11.33</v>
      </c>
      <c r="X22" s="198">
        <v>36.01</v>
      </c>
      <c r="Y22" s="198">
        <v>0</v>
      </c>
      <c r="Z22" s="198">
        <v>66.06</v>
      </c>
      <c r="AA22" s="198">
        <v>9.24</v>
      </c>
      <c r="AB22" s="198">
        <v>0</v>
      </c>
      <c r="AC22" s="198">
        <v>7.43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13.54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83.02</v>
      </c>
      <c r="L23" s="198">
        <v>7.69</v>
      </c>
      <c r="M23" s="198">
        <v>0</v>
      </c>
      <c r="N23" s="198">
        <v>28.83</v>
      </c>
      <c r="O23" s="198">
        <v>24.21</v>
      </c>
      <c r="P23" s="198">
        <v>49.52</v>
      </c>
      <c r="Q23" s="198">
        <v>2.84</v>
      </c>
      <c r="R23" s="198">
        <v>5.54</v>
      </c>
      <c r="S23" s="198">
        <v>3.46</v>
      </c>
      <c r="T23" s="198">
        <v>0</v>
      </c>
      <c r="U23" s="198">
        <v>318.08</v>
      </c>
      <c r="V23" s="198">
        <v>4.71</v>
      </c>
      <c r="W23" s="198">
        <v>11.33</v>
      </c>
      <c r="X23" s="198">
        <v>36.01</v>
      </c>
      <c r="Y23" s="198">
        <v>0</v>
      </c>
      <c r="Z23" s="198">
        <v>66.06</v>
      </c>
      <c r="AA23" s="198">
        <v>9.24</v>
      </c>
      <c r="AB23" s="198">
        <v>0</v>
      </c>
      <c r="AC23" s="198">
        <v>7.43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13.54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83.02</v>
      </c>
      <c r="L24" s="198">
        <v>7.69</v>
      </c>
      <c r="M24" s="198">
        <v>0</v>
      </c>
      <c r="N24" s="198">
        <v>28.83</v>
      </c>
      <c r="O24" s="198">
        <v>24.21</v>
      </c>
      <c r="P24" s="198">
        <v>49.53</v>
      </c>
      <c r="Q24" s="198">
        <v>2.84</v>
      </c>
      <c r="R24" s="198">
        <v>5.54</v>
      </c>
      <c r="S24" s="198">
        <v>3.46</v>
      </c>
      <c r="T24" s="198">
        <v>0</v>
      </c>
      <c r="U24" s="198">
        <v>318.08</v>
      </c>
      <c r="V24" s="198">
        <v>4.47</v>
      </c>
      <c r="W24" s="198">
        <v>11.33</v>
      </c>
      <c r="X24" s="198">
        <v>36.01</v>
      </c>
      <c r="Y24" s="198">
        <v>0</v>
      </c>
      <c r="Z24" s="198">
        <v>66.06</v>
      </c>
      <c r="AA24" s="198">
        <v>9.24</v>
      </c>
      <c r="AB24" s="198">
        <v>0</v>
      </c>
      <c r="AC24" s="198">
        <v>7.43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13.54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83.02</v>
      </c>
      <c r="L25" s="198">
        <v>7.69</v>
      </c>
      <c r="M25" s="198">
        <v>0</v>
      </c>
      <c r="N25" s="198">
        <v>28.83</v>
      </c>
      <c r="O25" s="198">
        <v>24.21</v>
      </c>
      <c r="P25" s="198">
        <v>49.53</v>
      </c>
      <c r="Q25" s="198">
        <v>2.84</v>
      </c>
      <c r="R25" s="198">
        <v>5.54</v>
      </c>
      <c r="S25" s="198">
        <v>3.46</v>
      </c>
      <c r="T25" s="198">
        <v>0</v>
      </c>
      <c r="U25" s="198">
        <v>318.08</v>
      </c>
      <c r="V25" s="198">
        <v>4.47</v>
      </c>
      <c r="W25" s="198">
        <v>11.33</v>
      </c>
      <c r="X25" s="198">
        <v>36.01</v>
      </c>
      <c r="Y25" s="198">
        <v>0</v>
      </c>
      <c r="Z25" s="198">
        <v>66.06</v>
      </c>
      <c r="AA25" s="198">
        <v>9.24</v>
      </c>
      <c r="AB25" s="198">
        <v>0</v>
      </c>
      <c r="AC25" s="198">
        <v>7.43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13.54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83.02</v>
      </c>
      <c r="L26" s="198">
        <v>7.69</v>
      </c>
      <c r="M26" s="198">
        <v>0</v>
      </c>
      <c r="N26" s="198">
        <v>28.83</v>
      </c>
      <c r="O26" s="198">
        <v>24.21</v>
      </c>
      <c r="P26" s="198">
        <v>49.53</v>
      </c>
      <c r="Q26" s="198">
        <v>2.84</v>
      </c>
      <c r="R26" s="198">
        <v>5.54</v>
      </c>
      <c r="S26" s="198">
        <v>3.46</v>
      </c>
      <c r="T26" s="198">
        <v>0</v>
      </c>
      <c r="U26" s="198">
        <v>318.08</v>
      </c>
      <c r="V26" s="198">
        <v>4.47</v>
      </c>
      <c r="W26" s="198">
        <v>11.33</v>
      </c>
      <c r="X26" s="198">
        <v>36.01</v>
      </c>
      <c r="Y26" s="198">
        <v>0</v>
      </c>
      <c r="Z26" s="198">
        <v>66.06</v>
      </c>
      <c r="AA26" s="198">
        <v>9.24</v>
      </c>
      <c r="AB26" s="198">
        <v>0</v>
      </c>
      <c r="AC26" s="198">
        <v>7.43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13.54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80.73</v>
      </c>
      <c r="L27" s="198">
        <v>7.69</v>
      </c>
      <c r="M27" s="198">
        <v>0</v>
      </c>
      <c r="N27" s="198">
        <v>28.83</v>
      </c>
      <c r="O27" s="198">
        <v>24.21</v>
      </c>
      <c r="P27" s="198">
        <v>49.52</v>
      </c>
      <c r="Q27" s="198">
        <v>2.73</v>
      </c>
      <c r="R27" s="198">
        <v>5.32</v>
      </c>
      <c r="S27" s="198">
        <v>3.33</v>
      </c>
      <c r="T27" s="198">
        <v>0</v>
      </c>
      <c r="U27" s="198">
        <v>318.08</v>
      </c>
      <c r="V27" s="198">
        <v>4.1500000000000004</v>
      </c>
      <c r="W27" s="198">
        <v>11.33</v>
      </c>
      <c r="X27" s="198">
        <v>36.01</v>
      </c>
      <c r="Y27" s="198">
        <v>0</v>
      </c>
      <c r="Z27" s="198">
        <v>66.06</v>
      </c>
      <c r="AA27" s="198">
        <v>9.24</v>
      </c>
      <c r="AB27" s="198">
        <v>0</v>
      </c>
      <c r="AC27" s="198">
        <v>7.43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12.91</v>
      </c>
      <c r="AJ27" s="198">
        <v>0</v>
      </c>
      <c r="AK27" s="198">
        <v>49.53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158.61000000000001</v>
      </c>
      <c r="L28" s="198">
        <v>7.69</v>
      </c>
      <c r="M28" s="198">
        <v>0</v>
      </c>
      <c r="N28" s="198">
        <v>28.83</v>
      </c>
      <c r="O28" s="198">
        <v>24.21</v>
      </c>
      <c r="P28" s="198">
        <v>49.52</v>
      </c>
      <c r="Q28" s="198">
        <v>2.73</v>
      </c>
      <c r="R28" s="198">
        <v>5.33</v>
      </c>
      <c r="S28" s="198">
        <v>3.33</v>
      </c>
      <c r="T28" s="198">
        <v>0</v>
      </c>
      <c r="U28" s="198">
        <v>318.08</v>
      </c>
      <c r="V28" s="198">
        <v>3.99</v>
      </c>
      <c r="W28" s="198">
        <v>11.33</v>
      </c>
      <c r="X28" s="198">
        <v>36.01</v>
      </c>
      <c r="Y28" s="198">
        <v>0</v>
      </c>
      <c r="Z28" s="198">
        <v>66.06</v>
      </c>
      <c r="AA28" s="198">
        <v>22.02</v>
      </c>
      <c r="AB28" s="198">
        <v>0</v>
      </c>
      <c r="AC28" s="198">
        <v>7.43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13.54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158.61000000000001</v>
      </c>
      <c r="L29" s="198">
        <v>46</v>
      </c>
      <c r="M29" s="198">
        <v>0</v>
      </c>
      <c r="N29" s="198">
        <v>28.83</v>
      </c>
      <c r="O29" s="198">
        <v>24.21</v>
      </c>
      <c r="P29" s="198">
        <v>49.52</v>
      </c>
      <c r="Q29" s="198">
        <v>5.32</v>
      </c>
      <c r="R29" s="198">
        <v>10.35</v>
      </c>
      <c r="S29" s="198">
        <v>6.44</v>
      </c>
      <c r="T29" s="198">
        <v>0</v>
      </c>
      <c r="U29" s="198">
        <v>318.08</v>
      </c>
      <c r="V29" s="198">
        <v>3.99</v>
      </c>
      <c r="W29" s="198">
        <v>11.33</v>
      </c>
      <c r="X29" s="198">
        <v>36.01</v>
      </c>
      <c r="Y29" s="198">
        <v>0</v>
      </c>
      <c r="Z29" s="198">
        <v>66.06</v>
      </c>
      <c r="AA29" s="198">
        <v>22.02</v>
      </c>
      <c r="AB29" s="198">
        <v>0</v>
      </c>
      <c r="AC29" s="198">
        <v>7.43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13.54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158.61000000000001</v>
      </c>
      <c r="L30" s="198">
        <v>46</v>
      </c>
      <c r="M30" s="198">
        <v>0</v>
      </c>
      <c r="N30" s="198">
        <v>28.83</v>
      </c>
      <c r="O30" s="198">
        <v>24.21</v>
      </c>
      <c r="P30" s="198">
        <v>49.52</v>
      </c>
      <c r="Q30" s="198">
        <v>5.32</v>
      </c>
      <c r="R30" s="198">
        <v>10.35</v>
      </c>
      <c r="S30" s="198">
        <v>6.44</v>
      </c>
      <c r="T30" s="198">
        <v>0</v>
      </c>
      <c r="U30" s="198">
        <v>318.08</v>
      </c>
      <c r="V30" s="198">
        <v>3.99</v>
      </c>
      <c r="W30" s="198">
        <v>11.33</v>
      </c>
      <c r="X30" s="198">
        <v>36.01</v>
      </c>
      <c r="Y30" s="198">
        <v>0</v>
      </c>
      <c r="Z30" s="198">
        <v>66.06</v>
      </c>
      <c r="AA30" s="198">
        <v>22.02</v>
      </c>
      <c r="AB30" s="198">
        <v>0</v>
      </c>
      <c r="AC30" s="198">
        <v>7.43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13.54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158.61000000000001</v>
      </c>
      <c r="L31" s="198">
        <v>46</v>
      </c>
      <c r="M31" s="198">
        <v>0</v>
      </c>
      <c r="N31" s="198">
        <v>28.83</v>
      </c>
      <c r="O31" s="198">
        <v>24.21</v>
      </c>
      <c r="P31" s="198">
        <v>49.52</v>
      </c>
      <c r="Q31" s="198">
        <v>5.32</v>
      </c>
      <c r="R31" s="198">
        <v>10.35</v>
      </c>
      <c r="S31" s="198">
        <v>6.44</v>
      </c>
      <c r="T31" s="198">
        <v>0</v>
      </c>
      <c r="U31" s="198">
        <v>318.08</v>
      </c>
      <c r="V31" s="198">
        <v>3.99</v>
      </c>
      <c r="W31" s="198">
        <v>11.33</v>
      </c>
      <c r="X31" s="198">
        <v>36.01</v>
      </c>
      <c r="Y31" s="198">
        <v>0</v>
      </c>
      <c r="Z31" s="198">
        <v>66.06</v>
      </c>
      <c r="AA31" s="198">
        <v>22.02</v>
      </c>
      <c r="AB31" s="198">
        <v>0</v>
      </c>
      <c r="AC31" s="198">
        <v>7.43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13.54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6.88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158.61000000000001</v>
      </c>
      <c r="L32" s="198">
        <v>46</v>
      </c>
      <c r="M32" s="198">
        <v>0</v>
      </c>
      <c r="N32" s="198">
        <v>28.83</v>
      </c>
      <c r="O32" s="198">
        <v>24.21</v>
      </c>
      <c r="P32" s="198">
        <v>49.52</v>
      </c>
      <c r="Q32" s="198">
        <v>5.32</v>
      </c>
      <c r="R32" s="198">
        <v>10.35</v>
      </c>
      <c r="S32" s="198">
        <v>6.44</v>
      </c>
      <c r="T32" s="198">
        <v>0</v>
      </c>
      <c r="U32" s="198">
        <v>318.08</v>
      </c>
      <c r="V32" s="198">
        <v>3.99</v>
      </c>
      <c r="W32" s="198">
        <v>11.33</v>
      </c>
      <c r="X32" s="198">
        <v>36.01</v>
      </c>
      <c r="Y32" s="198">
        <v>0</v>
      </c>
      <c r="Z32" s="198">
        <v>66.06</v>
      </c>
      <c r="AA32" s="198">
        <v>22.02</v>
      </c>
      <c r="AB32" s="198">
        <v>0</v>
      </c>
      <c r="AC32" s="198">
        <v>7.43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13.54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14.43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158.61000000000001</v>
      </c>
      <c r="L33" s="198">
        <v>46</v>
      </c>
      <c r="M33" s="198">
        <v>0</v>
      </c>
      <c r="N33" s="198">
        <v>28.83</v>
      </c>
      <c r="O33" s="198">
        <v>24.21</v>
      </c>
      <c r="P33" s="198">
        <v>49.52</v>
      </c>
      <c r="Q33" s="198">
        <v>5.32</v>
      </c>
      <c r="R33" s="198">
        <v>10.35</v>
      </c>
      <c r="S33" s="198">
        <v>6.44</v>
      </c>
      <c r="T33" s="198">
        <v>0</v>
      </c>
      <c r="U33" s="198">
        <v>318.08</v>
      </c>
      <c r="V33" s="198">
        <v>3.99</v>
      </c>
      <c r="W33" s="198">
        <v>11.33</v>
      </c>
      <c r="X33" s="198">
        <v>36.01</v>
      </c>
      <c r="Y33" s="198">
        <v>0</v>
      </c>
      <c r="Z33" s="198">
        <v>66.06</v>
      </c>
      <c r="AA33" s="198">
        <v>22.02</v>
      </c>
      <c r="AB33" s="198">
        <v>0</v>
      </c>
      <c r="AC33" s="198">
        <v>7.43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12.91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158.61000000000001</v>
      </c>
      <c r="L34" s="198">
        <v>46</v>
      </c>
      <c r="M34" s="198">
        <v>0</v>
      </c>
      <c r="N34" s="198">
        <v>28.83</v>
      </c>
      <c r="O34" s="198">
        <v>24.21</v>
      </c>
      <c r="P34" s="198">
        <v>49.52</v>
      </c>
      <c r="Q34" s="198">
        <v>5.32</v>
      </c>
      <c r="R34" s="198">
        <v>10.35</v>
      </c>
      <c r="S34" s="198">
        <v>6.44</v>
      </c>
      <c r="T34" s="198">
        <v>0</v>
      </c>
      <c r="U34" s="198">
        <v>318.08</v>
      </c>
      <c r="V34" s="198">
        <v>3.99</v>
      </c>
      <c r="W34" s="198">
        <v>11.33</v>
      </c>
      <c r="X34" s="198">
        <v>36.01</v>
      </c>
      <c r="Y34" s="198">
        <v>0</v>
      </c>
      <c r="Z34" s="198">
        <v>66.06</v>
      </c>
      <c r="AA34" s="198">
        <v>22.02</v>
      </c>
      <c r="AB34" s="198">
        <v>0</v>
      </c>
      <c r="AC34" s="198">
        <v>7.43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13.54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158.61000000000001</v>
      </c>
      <c r="L35" s="198">
        <v>46</v>
      </c>
      <c r="M35" s="198">
        <v>0</v>
      </c>
      <c r="N35" s="198">
        <v>28.83</v>
      </c>
      <c r="O35" s="198">
        <v>24.21</v>
      </c>
      <c r="P35" s="198">
        <v>49.52</v>
      </c>
      <c r="Q35" s="198">
        <v>5.32</v>
      </c>
      <c r="R35" s="198">
        <v>10.35</v>
      </c>
      <c r="S35" s="198">
        <v>6.44</v>
      </c>
      <c r="T35" s="198">
        <v>0</v>
      </c>
      <c r="U35" s="198">
        <v>318.08</v>
      </c>
      <c r="V35" s="198">
        <v>3.99</v>
      </c>
      <c r="W35" s="198">
        <v>11.33</v>
      </c>
      <c r="X35" s="198">
        <v>33.29</v>
      </c>
      <c r="Y35" s="198">
        <v>0</v>
      </c>
      <c r="Z35" s="198">
        <v>66.06</v>
      </c>
      <c r="AA35" s="198">
        <v>22.02</v>
      </c>
      <c r="AB35" s="198">
        <v>0</v>
      </c>
      <c r="AC35" s="198">
        <v>7.43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13.54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158.61000000000001</v>
      </c>
      <c r="L36" s="198">
        <v>46</v>
      </c>
      <c r="M36" s="198">
        <v>0</v>
      </c>
      <c r="N36" s="198">
        <v>28.83</v>
      </c>
      <c r="O36" s="198">
        <v>24.21</v>
      </c>
      <c r="P36" s="198">
        <v>49.52</v>
      </c>
      <c r="Q36" s="198">
        <v>5.32</v>
      </c>
      <c r="R36" s="198">
        <v>10.35</v>
      </c>
      <c r="S36" s="198">
        <v>6.44</v>
      </c>
      <c r="T36" s="198">
        <v>0</v>
      </c>
      <c r="U36" s="198">
        <v>318.08</v>
      </c>
      <c r="V36" s="198">
        <v>3.99</v>
      </c>
      <c r="W36" s="198">
        <v>11.33</v>
      </c>
      <c r="X36" s="198">
        <v>32.01</v>
      </c>
      <c r="Y36" s="198">
        <v>0</v>
      </c>
      <c r="Z36" s="198">
        <v>66.06</v>
      </c>
      <c r="AA36" s="198">
        <v>22.02</v>
      </c>
      <c r="AB36" s="198">
        <v>0</v>
      </c>
      <c r="AC36" s="198">
        <v>7.43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13.54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158.61000000000001</v>
      </c>
      <c r="L37" s="198">
        <v>46</v>
      </c>
      <c r="M37" s="198">
        <v>0</v>
      </c>
      <c r="N37" s="198">
        <v>28.83</v>
      </c>
      <c r="O37" s="198">
        <v>24.21</v>
      </c>
      <c r="P37" s="198">
        <v>49.52</v>
      </c>
      <c r="Q37" s="198">
        <v>5.32</v>
      </c>
      <c r="R37" s="198">
        <v>10.35</v>
      </c>
      <c r="S37" s="198">
        <v>6.44</v>
      </c>
      <c r="T37" s="198">
        <v>0</v>
      </c>
      <c r="U37" s="198">
        <v>318.08</v>
      </c>
      <c r="V37" s="198">
        <v>3.99</v>
      </c>
      <c r="W37" s="198">
        <v>11.33</v>
      </c>
      <c r="X37" s="198">
        <v>32.01</v>
      </c>
      <c r="Y37" s="198">
        <v>0</v>
      </c>
      <c r="Z37" s="198">
        <v>66.06</v>
      </c>
      <c r="AA37" s="198">
        <v>22.02</v>
      </c>
      <c r="AB37" s="198">
        <v>0</v>
      </c>
      <c r="AC37" s="198">
        <v>5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13.54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158.61000000000001</v>
      </c>
      <c r="L38" s="198">
        <v>46</v>
      </c>
      <c r="M38" s="198">
        <v>0</v>
      </c>
      <c r="N38" s="198">
        <v>28.83</v>
      </c>
      <c r="O38" s="198">
        <v>24.21</v>
      </c>
      <c r="P38" s="198">
        <v>49.52</v>
      </c>
      <c r="Q38" s="198">
        <v>5.32</v>
      </c>
      <c r="R38" s="198">
        <v>10.35</v>
      </c>
      <c r="S38" s="198">
        <v>6.44</v>
      </c>
      <c r="T38" s="198">
        <v>0</v>
      </c>
      <c r="U38" s="198">
        <v>318.08</v>
      </c>
      <c r="V38" s="198">
        <v>3.99</v>
      </c>
      <c r="W38" s="198">
        <v>11.33</v>
      </c>
      <c r="X38" s="198">
        <v>32.01</v>
      </c>
      <c r="Y38" s="198">
        <v>0</v>
      </c>
      <c r="Z38" s="198">
        <v>66.06</v>
      </c>
      <c r="AA38" s="198">
        <v>22.02</v>
      </c>
      <c r="AB38" s="198">
        <v>0</v>
      </c>
      <c r="AC38" s="198">
        <v>5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13.54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158.61000000000001</v>
      </c>
      <c r="L39" s="198">
        <v>46</v>
      </c>
      <c r="M39" s="198">
        <v>0</v>
      </c>
      <c r="N39" s="198">
        <v>28.83</v>
      </c>
      <c r="O39" s="198">
        <v>24.21</v>
      </c>
      <c r="P39" s="198">
        <v>49.52</v>
      </c>
      <c r="Q39" s="198">
        <v>5.32</v>
      </c>
      <c r="R39" s="198">
        <v>10.35</v>
      </c>
      <c r="S39" s="198">
        <v>6.44</v>
      </c>
      <c r="T39" s="198">
        <v>0</v>
      </c>
      <c r="U39" s="198">
        <v>318.08</v>
      </c>
      <c r="V39" s="198">
        <v>3.99</v>
      </c>
      <c r="W39" s="198">
        <v>11.33</v>
      </c>
      <c r="X39" s="198">
        <v>32.01</v>
      </c>
      <c r="Y39" s="198">
        <v>0</v>
      </c>
      <c r="Z39" s="198">
        <v>66.06</v>
      </c>
      <c r="AA39" s="198">
        <v>22.02</v>
      </c>
      <c r="AB39" s="198">
        <v>0</v>
      </c>
      <c r="AC39" s="198">
        <v>5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12.91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158.61000000000001</v>
      </c>
      <c r="L40" s="198">
        <v>46</v>
      </c>
      <c r="M40" s="198">
        <v>0</v>
      </c>
      <c r="N40" s="198">
        <v>28.83</v>
      </c>
      <c r="O40" s="198">
        <v>24.21</v>
      </c>
      <c r="P40" s="198">
        <v>49.52</v>
      </c>
      <c r="Q40" s="198">
        <v>5.32</v>
      </c>
      <c r="R40" s="198">
        <v>10.35</v>
      </c>
      <c r="S40" s="198">
        <v>6.44</v>
      </c>
      <c r="T40" s="198">
        <v>0</v>
      </c>
      <c r="U40" s="198">
        <v>318.08</v>
      </c>
      <c r="V40" s="198">
        <v>3.99</v>
      </c>
      <c r="W40" s="198">
        <v>11.33</v>
      </c>
      <c r="X40" s="198">
        <v>32.01</v>
      </c>
      <c r="Y40" s="198">
        <v>0</v>
      </c>
      <c r="Z40" s="198">
        <v>66.06</v>
      </c>
      <c r="AA40" s="198">
        <v>22.02</v>
      </c>
      <c r="AB40" s="198">
        <v>0</v>
      </c>
      <c r="AC40" s="198">
        <v>5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13.54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158.61000000000001</v>
      </c>
      <c r="L41" s="198">
        <v>46</v>
      </c>
      <c r="M41" s="198">
        <v>0</v>
      </c>
      <c r="N41" s="198">
        <v>28.83</v>
      </c>
      <c r="O41" s="198">
        <v>24.21</v>
      </c>
      <c r="P41" s="198">
        <v>49.52</v>
      </c>
      <c r="Q41" s="198">
        <v>5.32</v>
      </c>
      <c r="R41" s="198">
        <v>10.35</v>
      </c>
      <c r="S41" s="198">
        <v>6.44</v>
      </c>
      <c r="T41" s="198">
        <v>0</v>
      </c>
      <c r="U41" s="198">
        <v>318.08</v>
      </c>
      <c r="V41" s="198">
        <v>3.99</v>
      </c>
      <c r="W41" s="198">
        <v>11.33</v>
      </c>
      <c r="X41" s="198">
        <v>32.01</v>
      </c>
      <c r="Y41" s="198">
        <v>0</v>
      </c>
      <c r="Z41" s="198">
        <v>66.06</v>
      </c>
      <c r="AA41" s="198">
        <v>22.02</v>
      </c>
      <c r="AB41" s="198">
        <v>0</v>
      </c>
      <c r="AC41" s="198">
        <v>5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13.54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158.61000000000001</v>
      </c>
      <c r="L42" s="198">
        <v>46</v>
      </c>
      <c r="M42" s="198">
        <v>0</v>
      </c>
      <c r="N42" s="198">
        <v>28.83</v>
      </c>
      <c r="O42" s="198">
        <v>24.21</v>
      </c>
      <c r="P42" s="198">
        <v>49.52</v>
      </c>
      <c r="Q42" s="198">
        <v>5.32</v>
      </c>
      <c r="R42" s="198">
        <v>10.35</v>
      </c>
      <c r="S42" s="198">
        <v>6.44</v>
      </c>
      <c r="T42" s="198">
        <v>0</v>
      </c>
      <c r="U42" s="198">
        <v>318.08</v>
      </c>
      <c r="V42" s="198">
        <v>3.99</v>
      </c>
      <c r="W42" s="198">
        <v>11.33</v>
      </c>
      <c r="X42" s="198">
        <v>32.01</v>
      </c>
      <c r="Y42" s="198">
        <v>0</v>
      </c>
      <c r="Z42" s="198">
        <v>66.06</v>
      </c>
      <c r="AA42" s="198">
        <v>22.02</v>
      </c>
      <c r="AB42" s="198">
        <v>0</v>
      </c>
      <c r="AC42" s="198">
        <v>5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13.54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158.61000000000001</v>
      </c>
      <c r="L43" s="198">
        <v>46</v>
      </c>
      <c r="M43" s="198">
        <v>0</v>
      </c>
      <c r="N43" s="198">
        <v>28.83</v>
      </c>
      <c r="O43" s="198">
        <v>24.21</v>
      </c>
      <c r="P43" s="198">
        <v>49.52</v>
      </c>
      <c r="Q43" s="198">
        <v>5.32</v>
      </c>
      <c r="R43" s="198">
        <v>10.35</v>
      </c>
      <c r="S43" s="198">
        <v>6.44</v>
      </c>
      <c r="T43" s="198">
        <v>0</v>
      </c>
      <c r="U43" s="198">
        <v>318.08</v>
      </c>
      <c r="V43" s="198">
        <v>3.99</v>
      </c>
      <c r="W43" s="198">
        <v>11.33</v>
      </c>
      <c r="X43" s="198">
        <v>32.01</v>
      </c>
      <c r="Y43" s="198">
        <v>0</v>
      </c>
      <c r="Z43" s="198">
        <v>66.06</v>
      </c>
      <c r="AA43" s="198">
        <v>22.02</v>
      </c>
      <c r="AB43" s="198">
        <v>0</v>
      </c>
      <c r="AC43" s="198">
        <v>5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13.54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158.61000000000001</v>
      </c>
      <c r="L44" s="198">
        <v>46</v>
      </c>
      <c r="M44" s="198">
        <v>0</v>
      </c>
      <c r="N44" s="198">
        <v>28.83</v>
      </c>
      <c r="O44" s="198">
        <v>24.21</v>
      </c>
      <c r="P44" s="198">
        <v>49.52</v>
      </c>
      <c r="Q44" s="198">
        <v>5.32</v>
      </c>
      <c r="R44" s="198">
        <v>10.35</v>
      </c>
      <c r="S44" s="198">
        <v>6.44</v>
      </c>
      <c r="T44" s="198">
        <v>0</v>
      </c>
      <c r="U44" s="198">
        <v>318.08</v>
      </c>
      <c r="V44" s="198">
        <v>3.99</v>
      </c>
      <c r="W44" s="198">
        <v>11.33</v>
      </c>
      <c r="X44" s="198">
        <v>32.01</v>
      </c>
      <c r="Y44" s="198">
        <v>0</v>
      </c>
      <c r="Z44" s="198">
        <v>66.06</v>
      </c>
      <c r="AA44" s="198">
        <v>22.02</v>
      </c>
      <c r="AB44" s="198">
        <v>0</v>
      </c>
      <c r="AC44" s="198">
        <v>5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13.54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158.61000000000001</v>
      </c>
      <c r="L45" s="198">
        <v>46</v>
      </c>
      <c r="M45" s="198">
        <v>0</v>
      </c>
      <c r="N45" s="198">
        <v>28.83</v>
      </c>
      <c r="O45" s="198">
        <v>24.21</v>
      </c>
      <c r="P45" s="198">
        <v>49.52</v>
      </c>
      <c r="Q45" s="198">
        <v>5.32</v>
      </c>
      <c r="R45" s="198">
        <v>10.35</v>
      </c>
      <c r="S45" s="198">
        <v>6.44</v>
      </c>
      <c r="T45" s="198">
        <v>0</v>
      </c>
      <c r="U45" s="198">
        <v>318.08</v>
      </c>
      <c r="V45" s="198">
        <v>3.99</v>
      </c>
      <c r="W45" s="198">
        <v>11.33</v>
      </c>
      <c r="X45" s="198">
        <v>32.01</v>
      </c>
      <c r="Y45" s="198">
        <v>0</v>
      </c>
      <c r="Z45" s="198">
        <v>66.06</v>
      </c>
      <c r="AA45" s="198">
        <v>22.02</v>
      </c>
      <c r="AB45" s="198">
        <v>0</v>
      </c>
      <c r="AC45" s="198">
        <v>5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12.91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158.61000000000001</v>
      </c>
      <c r="L46" s="198">
        <v>46</v>
      </c>
      <c r="M46" s="198">
        <v>0</v>
      </c>
      <c r="N46" s="198">
        <v>28.83</v>
      </c>
      <c r="O46" s="198">
        <v>24.21</v>
      </c>
      <c r="P46" s="198">
        <v>49.52</v>
      </c>
      <c r="Q46" s="198">
        <v>5.32</v>
      </c>
      <c r="R46" s="198">
        <v>10.35</v>
      </c>
      <c r="S46" s="198">
        <v>6.44</v>
      </c>
      <c r="T46" s="198">
        <v>0</v>
      </c>
      <c r="U46" s="198">
        <v>318.08</v>
      </c>
      <c r="V46" s="198">
        <v>3.99</v>
      </c>
      <c r="W46" s="198">
        <v>11.33</v>
      </c>
      <c r="X46" s="198">
        <v>32.01</v>
      </c>
      <c r="Y46" s="198">
        <v>0</v>
      </c>
      <c r="Z46" s="198">
        <v>66.06</v>
      </c>
      <c r="AA46" s="198">
        <v>22.02</v>
      </c>
      <c r="AB46" s="198">
        <v>0</v>
      </c>
      <c r="AC46" s="198">
        <v>5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13.54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158.61000000000001</v>
      </c>
      <c r="L47" s="198">
        <v>46</v>
      </c>
      <c r="M47" s="198">
        <v>0</v>
      </c>
      <c r="N47" s="198">
        <v>28.83</v>
      </c>
      <c r="O47" s="198">
        <v>24.21</v>
      </c>
      <c r="P47" s="198">
        <v>49.52</v>
      </c>
      <c r="Q47" s="198">
        <v>5.32</v>
      </c>
      <c r="R47" s="198">
        <v>10.35</v>
      </c>
      <c r="S47" s="198">
        <v>6.44</v>
      </c>
      <c r="T47" s="198">
        <v>0</v>
      </c>
      <c r="U47" s="198">
        <v>318.08</v>
      </c>
      <c r="V47" s="198">
        <v>3.99</v>
      </c>
      <c r="W47" s="198">
        <v>11.33</v>
      </c>
      <c r="X47" s="198">
        <v>32.01</v>
      </c>
      <c r="Y47" s="198">
        <v>0</v>
      </c>
      <c r="Z47" s="198">
        <v>66.06</v>
      </c>
      <c r="AA47" s="198">
        <v>22.02</v>
      </c>
      <c r="AB47" s="198">
        <v>0</v>
      </c>
      <c r="AC47" s="198">
        <v>5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13.54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158.61000000000001</v>
      </c>
      <c r="L48" s="198">
        <v>46</v>
      </c>
      <c r="M48" s="198">
        <v>0</v>
      </c>
      <c r="N48" s="198">
        <v>28.83</v>
      </c>
      <c r="O48" s="198">
        <v>24.21</v>
      </c>
      <c r="P48" s="198">
        <v>49.52</v>
      </c>
      <c r="Q48" s="198">
        <v>5.32</v>
      </c>
      <c r="R48" s="198">
        <v>10.35</v>
      </c>
      <c r="S48" s="198">
        <v>6.44</v>
      </c>
      <c r="T48" s="198">
        <v>0</v>
      </c>
      <c r="U48" s="198">
        <v>318.08</v>
      </c>
      <c r="V48" s="198">
        <v>3.99</v>
      </c>
      <c r="W48" s="198">
        <v>11.33</v>
      </c>
      <c r="X48" s="198">
        <v>32.01</v>
      </c>
      <c r="Y48" s="198">
        <v>0</v>
      </c>
      <c r="Z48" s="198">
        <v>66.06</v>
      </c>
      <c r="AA48" s="198">
        <v>22.02</v>
      </c>
      <c r="AB48" s="198">
        <v>0</v>
      </c>
      <c r="AC48" s="198">
        <v>7.43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13.54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158.61000000000001</v>
      </c>
      <c r="L49" s="198">
        <v>46</v>
      </c>
      <c r="M49" s="198">
        <v>0</v>
      </c>
      <c r="N49" s="198">
        <v>28.83</v>
      </c>
      <c r="O49" s="198">
        <v>24.21</v>
      </c>
      <c r="P49" s="198">
        <v>49.52</v>
      </c>
      <c r="Q49" s="198">
        <v>5.32</v>
      </c>
      <c r="R49" s="198">
        <v>10.35</v>
      </c>
      <c r="S49" s="198">
        <v>6.44</v>
      </c>
      <c r="T49" s="198">
        <v>0</v>
      </c>
      <c r="U49" s="198">
        <v>318.08</v>
      </c>
      <c r="V49" s="198">
        <v>3.99</v>
      </c>
      <c r="W49" s="198">
        <v>11.33</v>
      </c>
      <c r="X49" s="198">
        <v>32.01</v>
      </c>
      <c r="Y49" s="198">
        <v>0</v>
      </c>
      <c r="Z49" s="198">
        <v>66.06</v>
      </c>
      <c r="AA49" s="198">
        <v>22.02</v>
      </c>
      <c r="AB49" s="198">
        <v>0</v>
      </c>
      <c r="AC49" s="198">
        <v>7.43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13.54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158.61000000000001</v>
      </c>
      <c r="L50" s="198">
        <v>46</v>
      </c>
      <c r="M50" s="198">
        <v>0</v>
      </c>
      <c r="N50" s="198">
        <v>28.83</v>
      </c>
      <c r="O50" s="198">
        <v>24.21</v>
      </c>
      <c r="P50" s="198">
        <v>49.52</v>
      </c>
      <c r="Q50" s="198">
        <v>5.32</v>
      </c>
      <c r="R50" s="198">
        <v>10.35</v>
      </c>
      <c r="S50" s="198">
        <v>6.44</v>
      </c>
      <c r="T50" s="198">
        <v>0</v>
      </c>
      <c r="U50" s="198">
        <v>318.08</v>
      </c>
      <c r="V50" s="198">
        <v>3.99</v>
      </c>
      <c r="W50" s="198">
        <v>11.33</v>
      </c>
      <c r="X50" s="198">
        <v>32.01</v>
      </c>
      <c r="Y50" s="198">
        <v>0</v>
      </c>
      <c r="Z50" s="198">
        <v>66.06</v>
      </c>
      <c r="AA50" s="198">
        <v>22.02</v>
      </c>
      <c r="AB50" s="198">
        <v>0</v>
      </c>
      <c r="AC50" s="198">
        <v>7.43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13.54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158.61000000000001</v>
      </c>
      <c r="L51" s="198">
        <v>46</v>
      </c>
      <c r="M51" s="198">
        <v>0</v>
      </c>
      <c r="N51" s="198">
        <v>28.83</v>
      </c>
      <c r="O51" s="198">
        <v>24.21</v>
      </c>
      <c r="P51" s="198">
        <v>49.52</v>
      </c>
      <c r="Q51" s="198">
        <v>5.32</v>
      </c>
      <c r="R51" s="198">
        <v>10.35</v>
      </c>
      <c r="S51" s="198">
        <v>6.44</v>
      </c>
      <c r="T51" s="198">
        <v>0</v>
      </c>
      <c r="U51" s="198">
        <v>318.08</v>
      </c>
      <c r="V51" s="198">
        <v>3.99</v>
      </c>
      <c r="W51" s="198">
        <v>11.33</v>
      </c>
      <c r="X51" s="198">
        <v>33.29</v>
      </c>
      <c r="Y51" s="198">
        <v>0</v>
      </c>
      <c r="Z51" s="198">
        <v>66.06</v>
      </c>
      <c r="AA51" s="198">
        <v>22.02</v>
      </c>
      <c r="AB51" s="198">
        <v>0</v>
      </c>
      <c r="AC51" s="198">
        <v>7.43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12.91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158.61000000000001</v>
      </c>
      <c r="L52" s="198">
        <v>46</v>
      </c>
      <c r="M52" s="198">
        <v>0</v>
      </c>
      <c r="N52" s="198">
        <v>28.83</v>
      </c>
      <c r="O52" s="198">
        <v>24.21</v>
      </c>
      <c r="P52" s="198">
        <v>49.52</v>
      </c>
      <c r="Q52" s="198">
        <v>5.32</v>
      </c>
      <c r="R52" s="198">
        <v>10.35</v>
      </c>
      <c r="S52" s="198">
        <v>6.44</v>
      </c>
      <c r="T52" s="198">
        <v>0</v>
      </c>
      <c r="U52" s="198">
        <v>318.08</v>
      </c>
      <c r="V52" s="198">
        <v>3.99</v>
      </c>
      <c r="W52" s="198">
        <v>11.33</v>
      </c>
      <c r="X52" s="198">
        <v>34.57</v>
      </c>
      <c r="Y52" s="198">
        <v>0</v>
      </c>
      <c r="Z52" s="198">
        <v>66.06</v>
      </c>
      <c r="AA52" s="198">
        <v>22.02</v>
      </c>
      <c r="AB52" s="198">
        <v>0</v>
      </c>
      <c r="AC52" s="198">
        <v>7.43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13.54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158.61000000000001</v>
      </c>
      <c r="L53" s="198">
        <v>46</v>
      </c>
      <c r="M53" s="198">
        <v>0</v>
      </c>
      <c r="N53" s="198">
        <v>28.83</v>
      </c>
      <c r="O53" s="198">
        <v>24.21</v>
      </c>
      <c r="P53" s="198">
        <v>49.52</v>
      </c>
      <c r="Q53" s="198">
        <v>5.32</v>
      </c>
      <c r="R53" s="198">
        <v>10.35</v>
      </c>
      <c r="S53" s="198">
        <v>6.44</v>
      </c>
      <c r="T53" s="198">
        <v>0</v>
      </c>
      <c r="U53" s="198">
        <v>318.08</v>
      </c>
      <c r="V53" s="198">
        <v>3.99</v>
      </c>
      <c r="W53" s="198">
        <v>11.33</v>
      </c>
      <c r="X53" s="198">
        <v>36.01</v>
      </c>
      <c r="Y53" s="198">
        <v>0</v>
      </c>
      <c r="Z53" s="198">
        <v>66.06</v>
      </c>
      <c r="AA53" s="198">
        <v>22.02</v>
      </c>
      <c r="AB53" s="198">
        <v>0</v>
      </c>
      <c r="AC53" s="198">
        <v>7.43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13.54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158.61000000000001</v>
      </c>
      <c r="L54" s="198">
        <v>46</v>
      </c>
      <c r="M54" s="198">
        <v>0</v>
      </c>
      <c r="N54" s="198">
        <v>28.83</v>
      </c>
      <c r="O54" s="198">
        <v>24.21</v>
      </c>
      <c r="P54" s="198">
        <v>49.52</v>
      </c>
      <c r="Q54" s="198">
        <v>2.73</v>
      </c>
      <c r="R54" s="198">
        <v>5.33</v>
      </c>
      <c r="S54" s="198">
        <v>3.33</v>
      </c>
      <c r="T54" s="198">
        <v>0</v>
      </c>
      <c r="U54" s="198">
        <v>318.08</v>
      </c>
      <c r="V54" s="198">
        <v>3.99</v>
      </c>
      <c r="W54" s="198">
        <v>11.33</v>
      </c>
      <c r="X54" s="198">
        <v>36.01</v>
      </c>
      <c r="Y54" s="198">
        <v>0</v>
      </c>
      <c r="Z54" s="198">
        <v>66.06</v>
      </c>
      <c r="AA54" s="198">
        <v>22.02</v>
      </c>
      <c r="AB54" s="198">
        <v>0</v>
      </c>
      <c r="AC54" s="198">
        <v>7.43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13.54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158.61000000000001</v>
      </c>
      <c r="L55" s="198">
        <v>7.69</v>
      </c>
      <c r="M55" s="198">
        <v>0</v>
      </c>
      <c r="N55" s="198">
        <v>28.83</v>
      </c>
      <c r="O55" s="198">
        <v>24.21</v>
      </c>
      <c r="P55" s="198">
        <v>49.52</v>
      </c>
      <c r="Q55" s="198">
        <v>2.73</v>
      </c>
      <c r="R55" s="198">
        <v>5.33</v>
      </c>
      <c r="S55" s="198">
        <v>3.33</v>
      </c>
      <c r="T55" s="198">
        <v>0</v>
      </c>
      <c r="U55" s="198">
        <v>318.08</v>
      </c>
      <c r="V55" s="198">
        <v>2.68</v>
      </c>
      <c r="W55" s="198">
        <v>11.33</v>
      </c>
      <c r="X55" s="198">
        <v>36.01</v>
      </c>
      <c r="Y55" s="198">
        <v>0</v>
      </c>
      <c r="Z55" s="198">
        <v>66.06</v>
      </c>
      <c r="AA55" s="198">
        <v>22.02</v>
      </c>
      <c r="AB55" s="198">
        <v>0</v>
      </c>
      <c r="AC55" s="198">
        <v>7.43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13.54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158.61000000000001</v>
      </c>
      <c r="L56" s="198">
        <v>7.69</v>
      </c>
      <c r="M56" s="198">
        <v>0</v>
      </c>
      <c r="N56" s="198">
        <v>28.83</v>
      </c>
      <c r="O56" s="198">
        <v>24.21</v>
      </c>
      <c r="P56" s="198">
        <v>49.52</v>
      </c>
      <c r="Q56" s="198">
        <v>2.73</v>
      </c>
      <c r="R56" s="198">
        <v>5.33</v>
      </c>
      <c r="S56" s="198">
        <v>3.33</v>
      </c>
      <c r="T56" s="198">
        <v>0</v>
      </c>
      <c r="U56" s="198">
        <v>318.08</v>
      </c>
      <c r="V56" s="198">
        <v>2.68</v>
      </c>
      <c r="W56" s="198">
        <v>11.33</v>
      </c>
      <c r="X56" s="198">
        <v>36.01</v>
      </c>
      <c r="Y56" s="198">
        <v>0</v>
      </c>
      <c r="Z56" s="198">
        <v>66.06</v>
      </c>
      <c r="AA56" s="198">
        <v>22.02</v>
      </c>
      <c r="AB56" s="198">
        <v>0</v>
      </c>
      <c r="AC56" s="198">
        <v>7.43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13.54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97.53</v>
      </c>
      <c r="L57" s="198">
        <v>7.69</v>
      </c>
      <c r="M57" s="198">
        <v>0</v>
      </c>
      <c r="N57" s="198">
        <v>28.83</v>
      </c>
      <c r="O57" s="198">
        <v>24.21</v>
      </c>
      <c r="P57" s="198">
        <v>49.52</v>
      </c>
      <c r="Q57" s="198">
        <v>2.73</v>
      </c>
      <c r="R57" s="198">
        <v>5.33</v>
      </c>
      <c r="S57" s="198">
        <v>3.33</v>
      </c>
      <c r="T57" s="198">
        <v>0</v>
      </c>
      <c r="U57" s="198">
        <v>318.08</v>
      </c>
      <c r="V57" s="198">
        <v>2.68</v>
      </c>
      <c r="W57" s="198">
        <v>11.33</v>
      </c>
      <c r="X57" s="198">
        <v>36.01</v>
      </c>
      <c r="Y57" s="198">
        <v>0</v>
      </c>
      <c r="Z57" s="198">
        <v>66.06</v>
      </c>
      <c r="AA57" s="198">
        <v>22.02</v>
      </c>
      <c r="AB57" s="198">
        <v>0</v>
      </c>
      <c r="AC57" s="198">
        <v>7.43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12.91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97.53</v>
      </c>
      <c r="L58" s="198">
        <v>7.69</v>
      </c>
      <c r="M58" s="198">
        <v>0</v>
      </c>
      <c r="N58" s="198">
        <v>28.83</v>
      </c>
      <c r="O58" s="198">
        <v>24.21</v>
      </c>
      <c r="P58" s="198">
        <v>49.52</v>
      </c>
      <c r="Q58" s="198">
        <v>2.73</v>
      </c>
      <c r="R58" s="198">
        <v>5.33</v>
      </c>
      <c r="S58" s="198">
        <v>3.33</v>
      </c>
      <c r="T58" s="198">
        <v>0</v>
      </c>
      <c r="U58" s="198">
        <v>318.08</v>
      </c>
      <c r="V58" s="198">
        <v>2.68</v>
      </c>
      <c r="W58" s="198">
        <v>11.33</v>
      </c>
      <c r="X58" s="198">
        <v>36.01</v>
      </c>
      <c r="Y58" s="198">
        <v>0</v>
      </c>
      <c r="Z58" s="198">
        <v>66.06</v>
      </c>
      <c r="AA58" s="198">
        <v>22.02</v>
      </c>
      <c r="AB58" s="198">
        <v>0</v>
      </c>
      <c r="AC58" s="198">
        <v>7.43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13.54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100.92</v>
      </c>
      <c r="L59" s="198">
        <v>7.69</v>
      </c>
      <c r="M59" s="198">
        <v>0</v>
      </c>
      <c r="N59" s="198">
        <v>28.83</v>
      </c>
      <c r="O59" s="198">
        <v>24.21</v>
      </c>
      <c r="P59" s="198">
        <v>49.52</v>
      </c>
      <c r="Q59" s="198">
        <v>2.73</v>
      </c>
      <c r="R59" s="198">
        <v>5.33</v>
      </c>
      <c r="S59" s="198">
        <v>3.33</v>
      </c>
      <c r="T59" s="198">
        <v>0</v>
      </c>
      <c r="U59" s="198">
        <v>318.08</v>
      </c>
      <c r="V59" s="198">
        <v>2.68</v>
      </c>
      <c r="W59" s="198">
        <v>11.33</v>
      </c>
      <c r="X59" s="198">
        <v>36.01</v>
      </c>
      <c r="Y59" s="198">
        <v>0</v>
      </c>
      <c r="Z59" s="198">
        <v>66.06</v>
      </c>
      <c r="AA59" s="198">
        <v>22.02</v>
      </c>
      <c r="AB59" s="198">
        <v>0</v>
      </c>
      <c r="AC59" s="198">
        <v>7.07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13.54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81.69</v>
      </c>
      <c r="L60" s="198">
        <v>7.69</v>
      </c>
      <c r="M60" s="198">
        <v>0</v>
      </c>
      <c r="N60" s="198">
        <v>28.83</v>
      </c>
      <c r="O60" s="198">
        <v>24.21</v>
      </c>
      <c r="P60" s="198">
        <v>49.52</v>
      </c>
      <c r="Q60" s="198">
        <v>2.73</v>
      </c>
      <c r="R60" s="198">
        <v>5.33</v>
      </c>
      <c r="S60" s="198">
        <v>3.33</v>
      </c>
      <c r="T60" s="198">
        <v>0</v>
      </c>
      <c r="U60" s="198">
        <v>318.08</v>
      </c>
      <c r="V60" s="198">
        <v>2.68</v>
      </c>
      <c r="W60" s="198">
        <v>11.33</v>
      </c>
      <c r="X60" s="198">
        <v>36.01</v>
      </c>
      <c r="Y60" s="198">
        <v>0</v>
      </c>
      <c r="Z60" s="198">
        <v>66.06</v>
      </c>
      <c r="AA60" s="198">
        <v>22.02</v>
      </c>
      <c r="AB60" s="198">
        <v>0</v>
      </c>
      <c r="AC60" s="198">
        <v>7.07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13.54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81.69</v>
      </c>
      <c r="L61" s="198">
        <v>7.69</v>
      </c>
      <c r="M61" s="198">
        <v>0</v>
      </c>
      <c r="N61" s="198">
        <v>28.83</v>
      </c>
      <c r="O61" s="198">
        <v>24.21</v>
      </c>
      <c r="P61" s="198">
        <v>49.52</v>
      </c>
      <c r="Q61" s="198">
        <v>2.73</v>
      </c>
      <c r="R61" s="198">
        <v>5.33</v>
      </c>
      <c r="S61" s="198">
        <v>3.33</v>
      </c>
      <c r="T61" s="198">
        <v>0</v>
      </c>
      <c r="U61" s="198">
        <v>318.08</v>
      </c>
      <c r="V61" s="198">
        <v>2.68</v>
      </c>
      <c r="W61" s="198">
        <v>11.33</v>
      </c>
      <c r="X61" s="198">
        <v>36.01</v>
      </c>
      <c r="Y61" s="198">
        <v>0</v>
      </c>
      <c r="Z61" s="198">
        <v>66.06</v>
      </c>
      <c r="AA61" s="198">
        <v>22.02</v>
      </c>
      <c r="AB61" s="198">
        <v>0</v>
      </c>
      <c r="AC61" s="198">
        <v>7.07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13.54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81.69</v>
      </c>
      <c r="L62" s="198">
        <v>7.69</v>
      </c>
      <c r="M62" s="198">
        <v>0</v>
      </c>
      <c r="N62" s="198">
        <v>28.83</v>
      </c>
      <c r="O62" s="198">
        <v>24.21</v>
      </c>
      <c r="P62" s="198">
        <v>49.52</v>
      </c>
      <c r="Q62" s="198">
        <v>2.73</v>
      </c>
      <c r="R62" s="198">
        <v>5.33</v>
      </c>
      <c r="S62" s="198">
        <v>3.33</v>
      </c>
      <c r="T62" s="198">
        <v>0</v>
      </c>
      <c r="U62" s="198">
        <v>318.08</v>
      </c>
      <c r="V62" s="198">
        <v>2.68</v>
      </c>
      <c r="W62" s="198">
        <v>11.33</v>
      </c>
      <c r="X62" s="198">
        <v>36.01</v>
      </c>
      <c r="Y62" s="198">
        <v>0</v>
      </c>
      <c r="Z62" s="198">
        <v>66.06</v>
      </c>
      <c r="AA62" s="198">
        <v>22.02</v>
      </c>
      <c r="AB62" s="198">
        <v>0</v>
      </c>
      <c r="AC62" s="198">
        <v>7.07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13.54</v>
      </c>
      <c r="AJ62" s="198">
        <v>0</v>
      </c>
      <c r="AK62" s="198">
        <v>46.8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81.69</v>
      </c>
      <c r="L63" s="198">
        <v>7.69</v>
      </c>
      <c r="M63" s="198">
        <v>0</v>
      </c>
      <c r="N63" s="198">
        <v>28.83</v>
      </c>
      <c r="O63" s="198">
        <v>24.21</v>
      </c>
      <c r="P63" s="198">
        <v>49.52</v>
      </c>
      <c r="Q63" s="198">
        <v>2.73</v>
      </c>
      <c r="R63" s="198">
        <v>5.33</v>
      </c>
      <c r="S63" s="198">
        <v>3.33</v>
      </c>
      <c r="T63" s="198">
        <v>0</v>
      </c>
      <c r="U63" s="198">
        <v>318.08</v>
      </c>
      <c r="V63" s="198">
        <v>2.42</v>
      </c>
      <c r="W63" s="198">
        <v>11.33</v>
      </c>
      <c r="X63" s="198">
        <v>36.01</v>
      </c>
      <c r="Y63" s="198">
        <v>0</v>
      </c>
      <c r="Z63" s="198">
        <v>66.06</v>
      </c>
      <c r="AA63" s="198">
        <v>22.02</v>
      </c>
      <c r="AB63" s="198">
        <v>0</v>
      </c>
      <c r="AC63" s="198">
        <v>7.07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12.91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81.69</v>
      </c>
      <c r="L64" s="198">
        <v>7.69</v>
      </c>
      <c r="M64" s="198">
        <v>0</v>
      </c>
      <c r="N64" s="198">
        <v>28.83</v>
      </c>
      <c r="O64" s="198">
        <v>24.21</v>
      </c>
      <c r="P64" s="198">
        <v>49.52</v>
      </c>
      <c r="Q64" s="198">
        <v>2.73</v>
      </c>
      <c r="R64" s="198">
        <v>5.33</v>
      </c>
      <c r="S64" s="198">
        <v>3.33</v>
      </c>
      <c r="T64" s="198">
        <v>0</v>
      </c>
      <c r="U64" s="198">
        <v>318.08</v>
      </c>
      <c r="V64" s="198">
        <v>2.1</v>
      </c>
      <c r="W64" s="198">
        <v>11.33</v>
      </c>
      <c r="X64" s="198">
        <v>36.01</v>
      </c>
      <c r="Y64" s="198">
        <v>0</v>
      </c>
      <c r="Z64" s="198">
        <v>66.06</v>
      </c>
      <c r="AA64" s="198">
        <v>22.02</v>
      </c>
      <c r="AB64" s="198">
        <v>0</v>
      </c>
      <c r="AC64" s="198">
        <v>7.07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13.54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81.69</v>
      </c>
      <c r="L65" s="198">
        <v>7.69</v>
      </c>
      <c r="M65" s="198">
        <v>0</v>
      </c>
      <c r="N65" s="198">
        <v>28.83</v>
      </c>
      <c r="O65" s="198">
        <v>24.21</v>
      </c>
      <c r="P65" s="198">
        <v>49.52</v>
      </c>
      <c r="Q65" s="198">
        <v>2.73</v>
      </c>
      <c r="R65" s="198">
        <v>5.33</v>
      </c>
      <c r="S65" s="198">
        <v>3.33</v>
      </c>
      <c r="T65" s="198">
        <v>0</v>
      </c>
      <c r="U65" s="198">
        <v>318.08</v>
      </c>
      <c r="V65" s="198">
        <v>1.8</v>
      </c>
      <c r="W65" s="198">
        <v>11.33</v>
      </c>
      <c r="X65" s="198">
        <v>36.01</v>
      </c>
      <c r="Y65" s="198">
        <v>0</v>
      </c>
      <c r="Z65" s="198">
        <v>66.06</v>
      </c>
      <c r="AA65" s="198">
        <v>18.55</v>
      </c>
      <c r="AB65" s="198">
        <v>0</v>
      </c>
      <c r="AC65" s="198">
        <v>7.07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13.54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88.42</v>
      </c>
      <c r="L66" s="198">
        <v>7.69</v>
      </c>
      <c r="M66" s="198">
        <v>0</v>
      </c>
      <c r="N66" s="198">
        <v>28.83</v>
      </c>
      <c r="O66" s="198">
        <v>24.21</v>
      </c>
      <c r="P66" s="198">
        <v>49.52</v>
      </c>
      <c r="Q66" s="198">
        <v>2.73</v>
      </c>
      <c r="R66" s="198">
        <v>5.33</v>
      </c>
      <c r="S66" s="198">
        <v>3.33</v>
      </c>
      <c r="T66" s="198">
        <v>0</v>
      </c>
      <c r="U66" s="198">
        <v>318.08</v>
      </c>
      <c r="V66" s="198">
        <v>1.48</v>
      </c>
      <c r="W66" s="198">
        <v>11.33</v>
      </c>
      <c r="X66" s="198">
        <v>36.01</v>
      </c>
      <c r="Y66" s="198">
        <v>0</v>
      </c>
      <c r="Z66" s="198">
        <v>66.06</v>
      </c>
      <c r="AA66" s="198">
        <v>18.55</v>
      </c>
      <c r="AB66" s="198">
        <v>0</v>
      </c>
      <c r="AC66" s="198">
        <v>7.07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13.54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81.69</v>
      </c>
      <c r="L67" s="198">
        <v>7.69</v>
      </c>
      <c r="M67" s="198">
        <v>0</v>
      </c>
      <c r="N67" s="198">
        <v>28.83</v>
      </c>
      <c r="O67" s="198">
        <v>24.21</v>
      </c>
      <c r="P67" s="198">
        <v>49.52</v>
      </c>
      <c r="Q67" s="198">
        <v>2.73</v>
      </c>
      <c r="R67" s="198">
        <v>5.33</v>
      </c>
      <c r="S67" s="198">
        <v>3.33</v>
      </c>
      <c r="T67" s="198">
        <v>0</v>
      </c>
      <c r="U67" s="198">
        <v>318.08</v>
      </c>
      <c r="V67" s="198">
        <v>1.28</v>
      </c>
      <c r="W67" s="198">
        <v>11.33</v>
      </c>
      <c r="X67" s="198">
        <v>36.01</v>
      </c>
      <c r="Y67" s="198">
        <v>0</v>
      </c>
      <c r="Z67" s="198">
        <v>66.06</v>
      </c>
      <c r="AA67" s="198">
        <v>18.55</v>
      </c>
      <c r="AB67" s="198">
        <v>0</v>
      </c>
      <c r="AC67" s="198">
        <v>7.07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13.54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81.69</v>
      </c>
      <c r="L68" s="198">
        <v>7.69</v>
      </c>
      <c r="M68" s="198">
        <v>0</v>
      </c>
      <c r="N68" s="198">
        <v>28.83</v>
      </c>
      <c r="O68" s="198">
        <v>24.21</v>
      </c>
      <c r="P68" s="198">
        <v>49.52</v>
      </c>
      <c r="Q68" s="198">
        <v>2.73</v>
      </c>
      <c r="R68" s="198">
        <v>5.33</v>
      </c>
      <c r="S68" s="198">
        <v>3.33</v>
      </c>
      <c r="T68" s="198">
        <v>0</v>
      </c>
      <c r="U68" s="198">
        <v>318.08</v>
      </c>
      <c r="V68" s="198">
        <v>0.96</v>
      </c>
      <c r="W68" s="198">
        <v>11.33</v>
      </c>
      <c r="X68" s="198">
        <v>36.01</v>
      </c>
      <c r="Y68" s="198">
        <v>0</v>
      </c>
      <c r="Z68" s="198">
        <v>66.06</v>
      </c>
      <c r="AA68" s="198">
        <v>18.55</v>
      </c>
      <c r="AB68" s="198">
        <v>0</v>
      </c>
      <c r="AC68" s="198">
        <v>7.07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13.54</v>
      </c>
      <c r="AJ68" s="198">
        <v>0</v>
      </c>
      <c r="AK68" s="198">
        <v>46.81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81.69</v>
      </c>
      <c r="L69" s="198">
        <v>7.69</v>
      </c>
      <c r="M69" s="198">
        <v>0</v>
      </c>
      <c r="N69" s="198">
        <v>28.83</v>
      </c>
      <c r="O69" s="198">
        <v>24.21</v>
      </c>
      <c r="P69" s="198">
        <v>49.52</v>
      </c>
      <c r="Q69" s="198">
        <v>2.73</v>
      </c>
      <c r="R69" s="198">
        <v>5.33</v>
      </c>
      <c r="S69" s="198">
        <v>3.33</v>
      </c>
      <c r="T69" s="198">
        <v>0</v>
      </c>
      <c r="U69" s="198">
        <v>318.08</v>
      </c>
      <c r="V69" s="198">
        <v>0.66</v>
      </c>
      <c r="W69" s="198">
        <v>11.33</v>
      </c>
      <c r="X69" s="198">
        <v>36.01</v>
      </c>
      <c r="Y69" s="198">
        <v>0</v>
      </c>
      <c r="Z69" s="198">
        <v>66.06</v>
      </c>
      <c r="AA69" s="198">
        <v>18.55</v>
      </c>
      <c r="AB69" s="198">
        <v>0</v>
      </c>
      <c r="AC69" s="198">
        <v>7.07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12.91</v>
      </c>
      <c r="AJ69" s="198">
        <v>0</v>
      </c>
      <c r="AK69" s="198">
        <v>46.8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24.28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105.72</v>
      </c>
      <c r="L70" s="198">
        <v>7.69</v>
      </c>
      <c r="M70" s="198">
        <v>0</v>
      </c>
      <c r="N70" s="198">
        <v>28.83</v>
      </c>
      <c r="O70" s="198">
        <v>24.21</v>
      </c>
      <c r="P70" s="198">
        <v>49.52</v>
      </c>
      <c r="Q70" s="198">
        <v>2.73</v>
      </c>
      <c r="R70" s="198">
        <v>5.33</v>
      </c>
      <c r="S70" s="198">
        <v>3.33</v>
      </c>
      <c r="T70" s="198">
        <v>0</v>
      </c>
      <c r="U70" s="198">
        <v>318.08</v>
      </c>
      <c r="V70" s="198">
        <v>0.34</v>
      </c>
      <c r="W70" s="198">
        <v>11.33</v>
      </c>
      <c r="X70" s="198">
        <v>36.01</v>
      </c>
      <c r="Y70" s="198">
        <v>0</v>
      </c>
      <c r="Z70" s="198">
        <v>66.06</v>
      </c>
      <c r="AA70" s="198">
        <v>18.55</v>
      </c>
      <c r="AB70" s="198">
        <v>0</v>
      </c>
      <c r="AC70" s="198">
        <v>7.07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13.54</v>
      </c>
      <c r="AJ70" s="198">
        <v>0</v>
      </c>
      <c r="AK70" s="198">
        <v>46.8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18.73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96.11</v>
      </c>
      <c r="L71" s="198">
        <v>7.69</v>
      </c>
      <c r="M71" s="198">
        <v>0</v>
      </c>
      <c r="N71" s="198">
        <v>28.83</v>
      </c>
      <c r="O71" s="198">
        <v>24.21</v>
      </c>
      <c r="P71" s="198">
        <v>49.52</v>
      </c>
      <c r="Q71" s="198">
        <v>2.73</v>
      </c>
      <c r="R71" s="198">
        <v>5.33</v>
      </c>
      <c r="S71" s="198">
        <v>3.33</v>
      </c>
      <c r="T71" s="198">
        <v>0</v>
      </c>
      <c r="U71" s="198">
        <v>318.08</v>
      </c>
      <c r="V71" s="198">
        <v>0.03</v>
      </c>
      <c r="W71" s="198">
        <v>11.33</v>
      </c>
      <c r="X71" s="198">
        <v>36.01</v>
      </c>
      <c r="Y71" s="198">
        <v>0</v>
      </c>
      <c r="Z71" s="198">
        <v>66.06</v>
      </c>
      <c r="AA71" s="198">
        <v>18.55</v>
      </c>
      <c r="AB71" s="198">
        <v>0</v>
      </c>
      <c r="AC71" s="198">
        <v>7.07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13.54</v>
      </c>
      <c r="AJ71" s="198">
        <v>0</v>
      </c>
      <c r="AK71" s="198">
        <v>46.8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8.98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158.58000000000001</v>
      </c>
      <c r="L72" s="198">
        <v>46</v>
      </c>
      <c r="M72" s="198">
        <v>0</v>
      </c>
      <c r="N72" s="198">
        <v>28.83</v>
      </c>
      <c r="O72" s="198">
        <v>24.21</v>
      </c>
      <c r="P72" s="198">
        <v>49.52</v>
      </c>
      <c r="Q72" s="198">
        <v>4.8</v>
      </c>
      <c r="R72" s="198">
        <v>9.61</v>
      </c>
      <c r="S72" s="198">
        <v>5.77</v>
      </c>
      <c r="T72" s="198">
        <v>0</v>
      </c>
      <c r="U72" s="198">
        <v>318.08</v>
      </c>
      <c r="V72" s="198">
        <v>3.98</v>
      </c>
      <c r="W72" s="198">
        <v>11.33</v>
      </c>
      <c r="X72" s="198">
        <v>36.01</v>
      </c>
      <c r="Y72" s="198">
        <v>0</v>
      </c>
      <c r="Z72" s="198">
        <v>66.06</v>
      </c>
      <c r="AA72" s="198">
        <v>18.55</v>
      </c>
      <c r="AB72" s="198">
        <v>0</v>
      </c>
      <c r="AC72" s="198">
        <v>5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13.54</v>
      </c>
      <c r="AJ72" s="198">
        <v>0</v>
      </c>
      <c r="AK72" s="198">
        <v>46.8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3.09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158.58000000000001</v>
      </c>
      <c r="L73" s="198">
        <v>46</v>
      </c>
      <c r="M73" s="198">
        <v>0</v>
      </c>
      <c r="N73" s="198">
        <v>28.83</v>
      </c>
      <c r="O73" s="198">
        <v>24.21</v>
      </c>
      <c r="P73" s="198">
        <v>49.52</v>
      </c>
      <c r="Q73" s="198">
        <v>4.8</v>
      </c>
      <c r="R73" s="198">
        <v>9.61</v>
      </c>
      <c r="S73" s="198">
        <v>5.77</v>
      </c>
      <c r="T73" s="198">
        <v>0</v>
      </c>
      <c r="U73" s="198">
        <v>318.08</v>
      </c>
      <c r="V73" s="198">
        <v>3.98</v>
      </c>
      <c r="W73" s="198">
        <v>11.33</v>
      </c>
      <c r="X73" s="198">
        <v>36.01</v>
      </c>
      <c r="Y73" s="198">
        <v>0</v>
      </c>
      <c r="Z73" s="198">
        <v>66.06</v>
      </c>
      <c r="AA73" s="198">
        <v>18.55</v>
      </c>
      <c r="AB73" s="198">
        <v>0</v>
      </c>
      <c r="AC73" s="198">
        <v>5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13.54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0.38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158.58000000000001</v>
      </c>
      <c r="L74" s="198">
        <v>46</v>
      </c>
      <c r="M74" s="198">
        <v>0</v>
      </c>
      <c r="N74" s="198">
        <v>28.83</v>
      </c>
      <c r="O74" s="198">
        <v>24.21</v>
      </c>
      <c r="P74" s="198">
        <v>49.52</v>
      </c>
      <c r="Q74" s="198">
        <v>4.8</v>
      </c>
      <c r="R74" s="198">
        <v>9.61</v>
      </c>
      <c r="S74" s="198">
        <v>5.77</v>
      </c>
      <c r="T74" s="198">
        <v>0</v>
      </c>
      <c r="U74" s="198">
        <v>318.08</v>
      </c>
      <c r="V74" s="198">
        <v>3.98</v>
      </c>
      <c r="W74" s="198">
        <v>11.33</v>
      </c>
      <c r="X74" s="198">
        <v>36.01</v>
      </c>
      <c r="Y74" s="198">
        <v>0</v>
      </c>
      <c r="Z74" s="198">
        <v>66.06</v>
      </c>
      <c r="AA74" s="198">
        <v>18.55</v>
      </c>
      <c r="AB74" s="198">
        <v>0</v>
      </c>
      <c r="AC74" s="198">
        <v>5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13.54</v>
      </c>
      <c r="AJ74" s="198">
        <v>0</v>
      </c>
      <c r="AK74" s="198">
        <v>46.8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158.58000000000001</v>
      </c>
      <c r="L75" s="198">
        <v>46</v>
      </c>
      <c r="M75" s="198">
        <v>0</v>
      </c>
      <c r="N75" s="198">
        <v>28.83</v>
      </c>
      <c r="O75" s="198">
        <v>24.21</v>
      </c>
      <c r="P75" s="198">
        <v>49.52</v>
      </c>
      <c r="Q75" s="198">
        <v>4.8</v>
      </c>
      <c r="R75" s="198">
        <v>9.61</v>
      </c>
      <c r="S75" s="198">
        <v>5.77</v>
      </c>
      <c r="T75" s="198">
        <v>0</v>
      </c>
      <c r="U75" s="198">
        <v>318.08</v>
      </c>
      <c r="V75" s="198">
        <v>3.98</v>
      </c>
      <c r="W75" s="198">
        <v>11.33</v>
      </c>
      <c r="X75" s="198">
        <v>36.01</v>
      </c>
      <c r="Y75" s="198">
        <v>0</v>
      </c>
      <c r="Z75" s="198">
        <v>66.06</v>
      </c>
      <c r="AA75" s="198">
        <v>18.55</v>
      </c>
      <c r="AB75" s="198">
        <v>0</v>
      </c>
      <c r="AC75" s="198">
        <v>5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12.91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158.58000000000001</v>
      </c>
      <c r="L76" s="198">
        <v>46</v>
      </c>
      <c r="M76" s="198">
        <v>0</v>
      </c>
      <c r="N76" s="198">
        <v>28.83</v>
      </c>
      <c r="O76" s="198">
        <v>24.21</v>
      </c>
      <c r="P76" s="198">
        <v>49.52</v>
      </c>
      <c r="Q76" s="198">
        <v>4.8</v>
      </c>
      <c r="R76" s="198">
        <v>9.61</v>
      </c>
      <c r="S76" s="198">
        <v>5.77</v>
      </c>
      <c r="T76" s="198">
        <v>0</v>
      </c>
      <c r="U76" s="198">
        <v>318.08</v>
      </c>
      <c r="V76" s="198">
        <v>3.98</v>
      </c>
      <c r="W76" s="198">
        <v>11.33</v>
      </c>
      <c r="X76" s="198">
        <v>36.01</v>
      </c>
      <c r="Y76" s="198">
        <v>0</v>
      </c>
      <c r="Z76" s="198">
        <v>66.06</v>
      </c>
      <c r="AA76" s="198">
        <v>18.55</v>
      </c>
      <c r="AB76" s="198">
        <v>0</v>
      </c>
      <c r="AC76" s="198">
        <v>7.78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13.54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158.58000000000001</v>
      </c>
      <c r="L77" s="198">
        <v>46</v>
      </c>
      <c r="M77" s="198">
        <v>0</v>
      </c>
      <c r="N77" s="198">
        <v>28.83</v>
      </c>
      <c r="O77" s="198">
        <v>24.21</v>
      </c>
      <c r="P77" s="198">
        <v>49.52</v>
      </c>
      <c r="Q77" s="198">
        <v>4.8</v>
      </c>
      <c r="R77" s="198">
        <v>9.61</v>
      </c>
      <c r="S77" s="198">
        <v>5.77</v>
      </c>
      <c r="T77" s="198">
        <v>0</v>
      </c>
      <c r="U77" s="198">
        <v>318.08</v>
      </c>
      <c r="V77" s="198">
        <v>3.98</v>
      </c>
      <c r="W77" s="198">
        <v>11.33</v>
      </c>
      <c r="X77" s="198">
        <v>36.01</v>
      </c>
      <c r="Y77" s="198">
        <v>0</v>
      </c>
      <c r="Z77" s="198">
        <v>66.06</v>
      </c>
      <c r="AA77" s="198">
        <v>18.55</v>
      </c>
      <c r="AB77" s="198">
        <v>0</v>
      </c>
      <c r="AC77" s="198">
        <v>7.78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13.54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158.58000000000001</v>
      </c>
      <c r="L78" s="198">
        <v>46</v>
      </c>
      <c r="M78" s="198">
        <v>0</v>
      </c>
      <c r="N78" s="198">
        <v>28.83</v>
      </c>
      <c r="O78" s="198">
        <v>24.21</v>
      </c>
      <c r="P78" s="198">
        <v>49.52</v>
      </c>
      <c r="Q78" s="198">
        <v>4.8</v>
      </c>
      <c r="R78" s="198">
        <v>9.61</v>
      </c>
      <c r="S78" s="198">
        <v>5.77</v>
      </c>
      <c r="T78" s="198">
        <v>0</v>
      </c>
      <c r="U78" s="198">
        <v>318.08</v>
      </c>
      <c r="V78" s="198">
        <v>3.98</v>
      </c>
      <c r="W78" s="198">
        <v>11.33</v>
      </c>
      <c r="X78" s="198">
        <v>36.01</v>
      </c>
      <c r="Y78" s="198">
        <v>0</v>
      </c>
      <c r="Z78" s="198">
        <v>66.06</v>
      </c>
      <c r="AA78" s="198">
        <v>18.55</v>
      </c>
      <c r="AB78" s="198">
        <v>0</v>
      </c>
      <c r="AC78" s="198">
        <v>7.78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13.54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158.58000000000001</v>
      </c>
      <c r="L79" s="198">
        <v>46</v>
      </c>
      <c r="M79" s="198">
        <v>0</v>
      </c>
      <c r="N79" s="198">
        <v>28.83</v>
      </c>
      <c r="O79" s="198">
        <v>24.21</v>
      </c>
      <c r="P79" s="198">
        <v>49.52</v>
      </c>
      <c r="Q79" s="198">
        <v>4.8</v>
      </c>
      <c r="R79" s="198">
        <v>9.61</v>
      </c>
      <c r="S79" s="198">
        <v>5.77</v>
      </c>
      <c r="T79" s="198">
        <v>0</v>
      </c>
      <c r="U79" s="198">
        <v>318.08</v>
      </c>
      <c r="V79" s="198">
        <v>3.98</v>
      </c>
      <c r="W79" s="198">
        <v>11.33</v>
      </c>
      <c r="X79" s="198">
        <v>36.01</v>
      </c>
      <c r="Y79" s="198">
        <v>0</v>
      </c>
      <c r="Z79" s="198">
        <v>66.06</v>
      </c>
      <c r="AA79" s="198">
        <v>18.55</v>
      </c>
      <c r="AB79" s="198">
        <v>0</v>
      </c>
      <c r="AC79" s="198">
        <v>7.78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13.54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158.58000000000001</v>
      </c>
      <c r="L80" s="198">
        <v>46</v>
      </c>
      <c r="M80" s="198">
        <v>0</v>
      </c>
      <c r="N80" s="198">
        <v>28.83</v>
      </c>
      <c r="O80" s="198">
        <v>24.21</v>
      </c>
      <c r="P80" s="198">
        <v>49.52</v>
      </c>
      <c r="Q80" s="198">
        <v>4.8</v>
      </c>
      <c r="R80" s="198">
        <v>9.61</v>
      </c>
      <c r="S80" s="198">
        <v>5.77</v>
      </c>
      <c r="T80" s="198">
        <v>0</v>
      </c>
      <c r="U80" s="198">
        <v>318.08</v>
      </c>
      <c r="V80" s="198">
        <v>3.98</v>
      </c>
      <c r="W80" s="198">
        <v>11.33</v>
      </c>
      <c r="X80" s="198">
        <v>36.01</v>
      </c>
      <c r="Y80" s="198">
        <v>0</v>
      </c>
      <c r="Z80" s="198">
        <v>66.06</v>
      </c>
      <c r="AA80" s="198">
        <v>18.55</v>
      </c>
      <c r="AB80" s="198">
        <v>0</v>
      </c>
      <c r="AC80" s="198">
        <v>7.78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13.54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158.58000000000001</v>
      </c>
      <c r="L81" s="198">
        <v>46</v>
      </c>
      <c r="M81" s="198">
        <v>0</v>
      </c>
      <c r="N81" s="198">
        <v>28.83</v>
      </c>
      <c r="O81" s="198">
        <v>24.21</v>
      </c>
      <c r="P81" s="198">
        <v>49.52</v>
      </c>
      <c r="Q81" s="198">
        <v>4.8</v>
      </c>
      <c r="R81" s="198">
        <v>9.61</v>
      </c>
      <c r="S81" s="198">
        <v>5.77</v>
      </c>
      <c r="T81" s="198">
        <v>0</v>
      </c>
      <c r="U81" s="198">
        <v>318.08</v>
      </c>
      <c r="V81" s="198">
        <v>3.98</v>
      </c>
      <c r="W81" s="198">
        <v>11.33</v>
      </c>
      <c r="X81" s="198">
        <v>36.01</v>
      </c>
      <c r="Y81" s="198">
        <v>0</v>
      </c>
      <c r="Z81" s="198">
        <v>66.06</v>
      </c>
      <c r="AA81" s="198">
        <v>18.55</v>
      </c>
      <c r="AB81" s="198">
        <v>0</v>
      </c>
      <c r="AC81" s="198">
        <v>7.78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13.94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158.58000000000001</v>
      </c>
      <c r="L82" s="198">
        <v>46</v>
      </c>
      <c r="M82" s="198">
        <v>0</v>
      </c>
      <c r="N82" s="198">
        <v>28.83</v>
      </c>
      <c r="O82" s="198">
        <v>24.21</v>
      </c>
      <c r="P82" s="198">
        <v>49.52</v>
      </c>
      <c r="Q82" s="198">
        <v>4.8</v>
      </c>
      <c r="R82" s="198">
        <v>9.61</v>
      </c>
      <c r="S82" s="198">
        <v>5.77</v>
      </c>
      <c r="T82" s="198">
        <v>0</v>
      </c>
      <c r="U82" s="198">
        <v>318.08</v>
      </c>
      <c r="V82" s="198">
        <v>3.98</v>
      </c>
      <c r="W82" s="198">
        <v>11.33</v>
      </c>
      <c r="X82" s="198">
        <v>36.01</v>
      </c>
      <c r="Y82" s="198">
        <v>0</v>
      </c>
      <c r="Z82" s="198">
        <v>66.06</v>
      </c>
      <c r="AA82" s="198">
        <v>18.55</v>
      </c>
      <c r="AB82" s="198">
        <v>0</v>
      </c>
      <c r="AC82" s="198">
        <v>7.78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14.46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158.58000000000001</v>
      </c>
      <c r="L83" s="198">
        <v>46</v>
      </c>
      <c r="M83" s="198">
        <v>0</v>
      </c>
      <c r="N83" s="198">
        <v>28.83</v>
      </c>
      <c r="O83" s="198">
        <v>24.21</v>
      </c>
      <c r="P83" s="198">
        <v>49.52</v>
      </c>
      <c r="Q83" s="198">
        <v>4.8</v>
      </c>
      <c r="R83" s="198">
        <v>9.61</v>
      </c>
      <c r="S83" s="198">
        <v>5.77</v>
      </c>
      <c r="T83" s="198">
        <v>0</v>
      </c>
      <c r="U83" s="198">
        <v>318.08</v>
      </c>
      <c r="V83" s="198">
        <v>3.98</v>
      </c>
      <c r="W83" s="198">
        <v>11.33</v>
      </c>
      <c r="X83" s="198">
        <v>36.01</v>
      </c>
      <c r="Y83" s="198">
        <v>0</v>
      </c>
      <c r="Z83" s="198">
        <v>66.06</v>
      </c>
      <c r="AA83" s="198">
        <v>18.55</v>
      </c>
      <c r="AB83" s="198">
        <v>0</v>
      </c>
      <c r="AC83" s="198">
        <v>7.78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14.46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158.58000000000001</v>
      </c>
      <c r="L84" s="198">
        <v>46</v>
      </c>
      <c r="M84" s="198">
        <v>0</v>
      </c>
      <c r="N84" s="198">
        <v>28.83</v>
      </c>
      <c r="O84" s="198">
        <v>24.21</v>
      </c>
      <c r="P84" s="198">
        <v>49.52</v>
      </c>
      <c r="Q84" s="198">
        <v>4.8</v>
      </c>
      <c r="R84" s="198">
        <v>9.61</v>
      </c>
      <c r="S84" s="198">
        <v>5.77</v>
      </c>
      <c r="T84" s="198">
        <v>0</v>
      </c>
      <c r="U84" s="198">
        <v>318.08</v>
      </c>
      <c r="V84" s="198">
        <v>3.98</v>
      </c>
      <c r="W84" s="198">
        <v>11.33</v>
      </c>
      <c r="X84" s="198">
        <v>36.01</v>
      </c>
      <c r="Y84" s="198">
        <v>0</v>
      </c>
      <c r="Z84" s="198">
        <v>66.06</v>
      </c>
      <c r="AA84" s="198">
        <v>18.55</v>
      </c>
      <c r="AB84" s="198">
        <v>0</v>
      </c>
      <c r="AC84" s="198">
        <v>7.78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14.46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158.58000000000001</v>
      </c>
      <c r="L85" s="198">
        <v>46</v>
      </c>
      <c r="M85" s="198">
        <v>0</v>
      </c>
      <c r="N85" s="198">
        <v>28.83</v>
      </c>
      <c r="O85" s="198">
        <v>24.21</v>
      </c>
      <c r="P85" s="198">
        <v>49.52</v>
      </c>
      <c r="Q85" s="198">
        <v>4.8</v>
      </c>
      <c r="R85" s="198">
        <v>9.61</v>
      </c>
      <c r="S85" s="198">
        <v>5.77</v>
      </c>
      <c r="T85" s="198">
        <v>0</v>
      </c>
      <c r="U85" s="198">
        <v>318.08</v>
      </c>
      <c r="V85" s="198">
        <v>3.98</v>
      </c>
      <c r="W85" s="198">
        <v>10.97</v>
      </c>
      <c r="X85" s="198">
        <v>36.01</v>
      </c>
      <c r="Y85" s="198">
        <v>0</v>
      </c>
      <c r="Z85" s="198">
        <v>66.06</v>
      </c>
      <c r="AA85" s="198">
        <v>18.55</v>
      </c>
      <c r="AB85" s="198">
        <v>0</v>
      </c>
      <c r="AC85" s="198">
        <v>7.78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14.46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158.58000000000001</v>
      </c>
      <c r="L86" s="198">
        <v>46</v>
      </c>
      <c r="M86" s="198">
        <v>0</v>
      </c>
      <c r="N86" s="198">
        <v>28.83</v>
      </c>
      <c r="O86" s="198">
        <v>24.21</v>
      </c>
      <c r="P86" s="198">
        <v>49.52</v>
      </c>
      <c r="Q86" s="198">
        <v>4.8</v>
      </c>
      <c r="R86" s="198">
        <v>9.61</v>
      </c>
      <c r="S86" s="198">
        <v>5.77</v>
      </c>
      <c r="T86" s="198">
        <v>0</v>
      </c>
      <c r="U86" s="198">
        <v>318.08</v>
      </c>
      <c r="V86" s="198">
        <v>3.98</v>
      </c>
      <c r="W86" s="198">
        <v>10.97</v>
      </c>
      <c r="X86" s="198">
        <v>36.01</v>
      </c>
      <c r="Y86" s="198">
        <v>0</v>
      </c>
      <c r="Z86" s="198">
        <v>66.06</v>
      </c>
      <c r="AA86" s="198">
        <v>18.55</v>
      </c>
      <c r="AB86" s="198">
        <v>0</v>
      </c>
      <c r="AC86" s="198">
        <v>7.78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14.46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158.58000000000001</v>
      </c>
      <c r="L87" s="198">
        <v>46</v>
      </c>
      <c r="M87" s="198">
        <v>0</v>
      </c>
      <c r="N87" s="198">
        <v>28.83</v>
      </c>
      <c r="O87" s="198">
        <v>24.21</v>
      </c>
      <c r="P87" s="198">
        <v>49.52</v>
      </c>
      <c r="Q87" s="198">
        <v>4.8</v>
      </c>
      <c r="R87" s="198">
        <v>9.61</v>
      </c>
      <c r="S87" s="198">
        <v>5.77</v>
      </c>
      <c r="T87" s="198">
        <v>0</v>
      </c>
      <c r="U87" s="198">
        <v>318.08</v>
      </c>
      <c r="V87" s="198">
        <v>3.98</v>
      </c>
      <c r="W87" s="198">
        <v>10.97</v>
      </c>
      <c r="X87" s="198">
        <v>36.01</v>
      </c>
      <c r="Y87" s="198">
        <v>0</v>
      </c>
      <c r="Z87" s="198">
        <v>66.06</v>
      </c>
      <c r="AA87" s="198">
        <v>18.55</v>
      </c>
      <c r="AB87" s="198">
        <v>0</v>
      </c>
      <c r="AC87" s="198">
        <v>7.78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13.94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158.58000000000001</v>
      </c>
      <c r="L88" s="198">
        <v>7.69</v>
      </c>
      <c r="M88" s="198">
        <v>0</v>
      </c>
      <c r="N88" s="198">
        <v>28.83</v>
      </c>
      <c r="O88" s="198">
        <v>24.21</v>
      </c>
      <c r="P88" s="198">
        <v>49.52</v>
      </c>
      <c r="Q88" s="198">
        <v>2.73</v>
      </c>
      <c r="R88" s="198">
        <v>5.32</v>
      </c>
      <c r="S88" s="198">
        <v>3.33</v>
      </c>
      <c r="T88" s="198">
        <v>0</v>
      </c>
      <c r="U88" s="198">
        <v>318.08</v>
      </c>
      <c r="V88" s="198">
        <v>0</v>
      </c>
      <c r="W88" s="198">
        <v>10.97</v>
      </c>
      <c r="X88" s="198">
        <v>36.01</v>
      </c>
      <c r="Y88" s="198">
        <v>0</v>
      </c>
      <c r="Z88" s="198">
        <v>66.06</v>
      </c>
      <c r="AA88" s="198">
        <v>18.55</v>
      </c>
      <c r="AB88" s="198">
        <v>0</v>
      </c>
      <c r="AC88" s="198">
        <v>7.78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14.46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120.14</v>
      </c>
      <c r="L89" s="198">
        <v>7.69</v>
      </c>
      <c r="M89" s="198">
        <v>0</v>
      </c>
      <c r="N89" s="198">
        <v>28.83</v>
      </c>
      <c r="O89" s="198">
        <v>24.21</v>
      </c>
      <c r="P89" s="198">
        <v>49.52</v>
      </c>
      <c r="Q89" s="198">
        <v>2.73</v>
      </c>
      <c r="R89" s="198">
        <v>5.33</v>
      </c>
      <c r="S89" s="198">
        <v>3.33</v>
      </c>
      <c r="T89" s="198">
        <v>0</v>
      </c>
      <c r="U89" s="198">
        <v>302.7</v>
      </c>
      <c r="V89" s="198">
        <v>0</v>
      </c>
      <c r="W89" s="198">
        <v>10.97</v>
      </c>
      <c r="X89" s="198">
        <v>36.01</v>
      </c>
      <c r="Y89" s="198">
        <v>0</v>
      </c>
      <c r="Z89" s="198">
        <v>66.06</v>
      </c>
      <c r="AA89" s="198">
        <v>18.55</v>
      </c>
      <c r="AB89" s="198">
        <v>0</v>
      </c>
      <c r="AC89" s="198">
        <v>7.78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14.46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120.14</v>
      </c>
      <c r="L90" s="198">
        <v>7.69</v>
      </c>
      <c r="M90" s="198">
        <v>0</v>
      </c>
      <c r="N90" s="198">
        <v>28.83</v>
      </c>
      <c r="O90" s="198">
        <v>24.21</v>
      </c>
      <c r="P90" s="198">
        <v>49.52</v>
      </c>
      <c r="Q90" s="198">
        <v>2.84</v>
      </c>
      <c r="R90" s="198">
        <v>5.32</v>
      </c>
      <c r="S90" s="198">
        <v>3.33</v>
      </c>
      <c r="T90" s="198">
        <v>0</v>
      </c>
      <c r="U90" s="198">
        <v>287.32</v>
      </c>
      <c r="V90" s="198">
        <v>0</v>
      </c>
      <c r="W90" s="198">
        <v>10.97</v>
      </c>
      <c r="X90" s="198">
        <v>36.01</v>
      </c>
      <c r="Y90" s="198">
        <v>0</v>
      </c>
      <c r="Z90" s="198">
        <v>66.06</v>
      </c>
      <c r="AA90" s="198">
        <v>18.55</v>
      </c>
      <c r="AB90" s="198">
        <v>0</v>
      </c>
      <c r="AC90" s="198">
        <v>7.78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14.46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120.14</v>
      </c>
      <c r="L91" s="198">
        <v>7.69</v>
      </c>
      <c r="M91" s="198">
        <v>0</v>
      </c>
      <c r="N91" s="198">
        <v>28.83</v>
      </c>
      <c r="O91" s="198">
        <v>24.21</v>
      </c>
      <c r="P91" s="198">
        <v>49.52</v>
      </c>
      <c r="Q91" s="198">
        <v>2.73</v>
      </c>
      <c r="R91" s="198">
        <v>5.32</v>
      </c>
      <c r="S91" s="198">
        <v>3.33</v>
      </c>
      <c r="T91" s="198">
        <v>0</v>
      </c>
      <c r="U91" s="198">
        <v>265.07</v>
      </c>
      <c r="V91" s="198">
        <v>0</v>
      </c>
      <c r="W91" s="198">
        <v>10.97</v>
      </c>
      <c r="X91" s="198">
        <v>36.01</v>
      </c>
      <c r="Y91" s="198">
        <v>0</v>
      </c>
      <c r="Z91" s="198">
        <v>66.06</v>
      </c>
      <c r="AA91" s="198">
        <v>18.55</v>
      </c>
      <c r="AB91" s="198">
        <v>0</v>
      </c>
      <c r="AC91" s="198">
        <v>7.78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14.46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120.14</v>
      </c>
      <c r="L92" s="198">
        <v>7.69</v>
      </c>
      <c r="M92" s="198">
        <v>0</v>
      </c>
      <c r="N92" s="198">
        <v>28.83</v>
      </c>
      <c r="O92" s="198">
        <v>24.21</v>
      </c>
      <c r="P92" s="198">
        <v>49.52</v>
      </c>
      <c r="Q92" s="198">
        <v>2.73</v>
      </c>
      <c r="R92" s="198">
        <v>5.32</v>
      </c>
      <c r="S92" s="198">
        <v>3.33</v>
      </c>
      <c r="T92" s="198">
        <v>0</v>
      </c>
      <c r="U92" s="198">
        <v>265.07</v>
      </c>
      <c r="V92" s="198">
        <v>0</v>
      </c>
      <c r="W92" s="198">
        <v>11.29</v>
      </c>
      <c r="X92" s="198">
        <v>36.01</v>
      </c>
      <c r="Y92" s="198">
        <v>0</v>
      </c>
      <c r="Z92" s="198">
        <v>66.06</v>
      </c>
      <c r="AA92" s="198">
        <v>18.55</v>
      </c>
      <c r="AB92" s="198">
        <v>0</v>
      </c>
      <c r="AC92" s="198">
        <v>7.78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14.46</v>
      </c>
      <c r="AJ92" s="198">
        <v>0</v>
      </c>
      <c r="AK92" s="198">
        <v>46.95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158.61000000000001</v>
      </c>
      <c r="L93" s="198">
        <v>7.69</v>
      </c>
      <c r="M93" s="198">
        <v>0</v>
      </c>
      <c r="N93" s="198">
        <v>28.83</v>
      </c>
      <c r="O93" s="198">
        <v>24.21</v>
      </c>
      <c r="P93" s="198">
        <v>49.52</v>
      </c>
      <c r="Q93" s="198">
        <v>2.73</v>
      </c>
      <c r="R93" s="198">
        <v>5.32</v>
      </c>
      <c r="S93" s="198">
        <v>3.33</v>
      </c>
      <c r="T93" s="198">
        <v>0</v>
      </c>
      <c r="U93" s="198">
        <v>265.07</v>
      </c>
      <c r="V93" s="198">
        <v>0</v>
      </c>
      <c r="W93" s="198">
        <v>11.3</v>
      </c>
      <c r="X93" s="198">
        <v>36.01</v>
      </c>
      <c r="Y93" s="198">
        <v>0</v>
      </c>
      <c r="Z93" s="198">
        <v>66.06</v>
      </c>
      <c r="AA93" s="198">
        <v>18.55</v>
      </c>
      <c r="AB93" s="198">
        <v>0</v>
      </c>
      <c r="AC93" s="198">
        <v>7.78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13.94</v>
      </c>
      <c r="AJ93" s="198">
        <v>0</v>
      </c>
      <c r="AK93" s="198">
        <v>46.8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129.75</v>
      </c>
      <c r="L94" s="198">
        <v>7.69</v>
      </c>
      <c r="M94" s="198">
        <v>0</v>
      </c>
      <c r="N94" s="198">
        <v>28.83</v>
      </c>
      <c r="O94" s="198">
        <v>24.21</v>
      </c>
      <c r="P94" s="198">
        <v>49.52</v>
      </c>
      <c r="Q94" s="198">
        <v>2.73</v>
      </c>
      <c r="R94" s="198">
        <v>5.32</v>
      </c>
      <c r="S94" s="198">
        <v>3.33</v>
      </c>
      <c r="T94" s="198">
        <v>0</v>
      </c>
      <c r="U94" s="198">
        <v>265.07</v>
      </c>
      <c r="V94" s="198">
        <v>0</v>
      </c>
      <c r="W94" s="198">
        <v>11.3</v>
      </c>
      <c r="X94" s="198">
        <v>36.01</v>
      </c>
      <c r="Y94" s="198">
        <v>0</v>
      </c>
      <c r="Z94" s="198">
        <v>66.06</v>
      </c>
      <c r="AA94" s="198">
        <v>9.24</v>
      </c>
      <c r="AB94" s="198">
        <v>0</v>
      </c>
      <c r="AC94" s="198">
        <v>7.78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14.46</v>
      </c>
      <c r="AJ94" s="198">
        <v>0</v>
      </c>
      <c r="AK94" s="198">
        <v>46.81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129.75</v>
      </c>
      <c r="L95" s="198">
        <v>7.69</v>
      </c>
      <c r="M95" s="198">
        <v>0</v>
      </c>
      <c r="N95" s="198">
        <v>28.83</v>
      </c>
      <c r="O95" s="198">
        <v>24.21</v>
      </c>
      <c r="P95" s="198">
        <v>49.52</v>
      </c>
      <c r="Q95" s="198">
        <v>2.73</v>
      </c>
      <c r="R95" s="198">
        <v>5.32</v>
      </c>
      <c r="S95" s="198">
        <v>3.33</v>
      </c>
      <c r="T95" s="198">
        <v>0</v>
      </c>
      <c r="U95" s="198">
        <v>265.07</v>
      </c>
      <c r="V95" s="198">
        <v>0</v>
      </c>
      <c r="W95" s="198">
        <v>11.3</v>
      </c>
      <c r="X95" s="198">
        <v>36.01</v>
      </c>
      <c r="Y95" s="198">
        <v>0</v>
      </c>
      <c r="Z95" s="198">
        <v>66.06</v>
      </c>
      <c r="AA95" s="198">
        <v>9.24</v>
      </c>
      <c r="AB95" s="198">
        <v>0</v>
      </c>
      <c r="AC95" s="198">
        <v>7.78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14.46</v>
      </c>
      <c r="AJ95" s="198">
        <v>0</v>
      </c>
      <c r="AK95" s="198">
        <v>47.1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129.75</v>
      </c>
      <c r="L96" s="198">
        <v>7.69</v>
      </c>
      <c r="M96" s="198">
        <v>0</v>
      </c>
      <c r="N96" s="198">
        <v>28.83</v>
      </c>
      <c r="O96" s="198">
        <v>24.21</v>
      </c>
      <c r="P96" s="198">
        <v>49.52</v>
      </c>
      <c r="Q96" s="198">
        <v>2.73</v>
      </c>
      <c r="R96" s="198">
        <v>5.32</v>
      </c>
      <c r="S96" s="198">
        <v>3.33</v>
      </c>
      <c r="T96" s="198">
        <v>0</v>
      </c>
      <c r="U96" s="198">
        <v>265.07</v>
      </c>
      <c r="V96" s="198">
        <v>0</v>
      </c>
      <c r="W96" s="198">
        <v>11.3</v>
      </c>
      <c r="X96" s="198">
        <v>36.01</v>
      </c>
      <c r="Y96" s="198">
        <v>0</v>
      </c>
      <c r="Z96" s="198">
        <v>66.06</v>
      </c>
      <c r="AA96" s="198">
        <v>9.24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14.46</v>
      </c>
      <c r="AJ96" s="198">
        <v>0</v>
      </c>
      <c r="AK96" s="198">
        <v>47.25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129.75</v>
      </c>
      <c r="L97" s="198">
        <v>7.69</v>
      </c>
      <c r="M97" s="198">
        <v>0</v>
      </c>
      <c r="N97" s="198">
        <v>28.83</v>
      </c>
      <c r="O97" s="198">
        <v>24.21</v>
      </c>
      <c r="P97" s="198">
        <v>49.52</v>
      </c>
      <c r="Q97" s="198">
        <v>2.73</v>
      </c>
      <c r="R97" s="198">
        <v>5.54</v>
      </c>
      <c r="S97" s="198">
        <v>3.33</v>
      </c>
      <c r="T97" s="198">
        <v>0</v>
      </c>
      <c r="U97" s="198">
        <v>265.07</v>
      </c>
      <c r="V97" s="198">
        <v>0</v>
      </c>
      <c r="W97" s="198">
        <v>11.3</v>
      </c>
      <c r="X97" s="198">
        <v>36.01</v>
      </c>
      <c r="Y97" s="198">
        <v>0</v>
      </c>
      <c r="Z97" s="198">
        <v>66.06</v>
      </c>
      <c r="AA97" s="198">
        <v>9.24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14.46</v>
      </c>
      <c r="AJ97" s="198">
        <v>0</v>
      </c>
      <c r="AK97" s="198">
        <v>46.8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129.75</v>
      </c>
      <c r="L98" s="198">
        <v>7.69</v>
      </c>
      <c r="M98" s="198">
        <v>0</v>
      </c>
      <c r="N98" s="198">
        <v>28.83</v>
      </c>
      <c r="O98" s="198">
        <v>24.21</v>
      </c>
      <c r="P98" s="198">
        <v>49.52</v>
      </c>
      <c r="Q98" s="198">
        <v>2.84</v>
      </c>
      <c r="R98" s="198">
        <v>5.54</v>
      </c>
      <c r="S98" s="198">
        <v>3.33</v>
      </c>
      <c r="T98" s="198">
        <v>0</v>
      </c>
      <c r="U98" s="198">
        <v>265.07</v>
      </c>
      <c r="V98" s="198">
        <v>0</v>
      </c>
      <c r="W98" s="198">
        <v>11.3</v>
      </c>
      <c r="X98" s="198">
        <v>36.01</v>
      </c>
      <c r="Y98" s="198">
        <v>0</v>
      </c>
      <c r="Z98" s="198">
        <v>66.06</v>
      </c>
      <c r="AA98" s="198">
        <v>9.24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14.46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3.030554999999997</v>
      </c>
      <c r="L99">
        <f t="shared" si="0"/>
        <v>0.58531500000000036</v>
      </c>
      <c r="M99">
        <f t="shared" si="0"/>
        <v>0</v>
      </c>
      <c r="N99">
        <f t="shared" si="0"/>
        <v>0.69191999999999909</v>
      </c>
      <c r="O99">
        <f t="shared" si="0"/>
        <v>0.58104000000000067</v>
      </c>
      <c r="P99">
        <f t="shared" si="0"/>
        <v>1.1884975000000011</v>
      </c>
      <c r="Q99">
        <f t="shared" si="0"/>
        <v>9.0702500000000005E-2</v>
      </c>
      <c r="R99">
        <f t="shared" si="0"/>
        <v>0.17775750000000015</v>
      </c>
      <c r="S99">
        <f t="shared" si="0"/>
        <v>0.10989749999999981</v>
      </c>
      <c r="T99">
        <f t="shared" si="0"/>
        <v>0</v>
      </c>
      <c r="U99">
        <f t="shared" si="0"/>
        <v>7.5163650000000146</v>
      </c>
      <c r="V99">
        <f t="shared" si="0"/>
        <v>8.0077500000000135E-2</v>
      </c>
      <c r="W99">
        <f t="shared" si="0"/>
        <v>0.27158500000000024</v>
      </c>
      <c r="X99">
        <f t="shared" si="0"/>
        <v>0.84773000000000198</v>
      </c>
      <c r="Y99">
        <f t="shared" si="0"/>
        <v>0</v>
      </c>
      <c r="Z99">
        <f t="shared" si="0"/>
        <v>1.5854400000000026</v>
      </c>
      <c r="AA99">
        <f t="shared" si="0"/>
        <v>0.40747249999999957</v>
      </c>
      <c r="AB99">
        <f t="shared" si="0"/>
        <v>0</v>
      </c>
      <c r="AC99">
        <f t="shared" si="0"/>
        <v>0.1700499999999999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0.32681999999999994</v>
      </c>
      <c r="AJ99">
        <f t="shared" si="0"/>
        <v>0</v>
      </c>
      <c r="AK99">
        <f t="shared" si="0"/>
        <v>1.1436125000000019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0.23346749999999999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</v>
      </c>
      <c r="L3" s="198">
        <v>201.83</v>
      </c>
      <c r="M3" s="198">
        <v>27.13</v>
      </c>
      <c r="N3" s="198">
        <v>34.83</v>
      </c>
      <c r="O3" s="198">
        <v>0</v>
      </c>
      <c r="P3" s="198">
        <v>0</v>
      </c>
      <c r="Q3" s="198">
        <v>3.4</v>
      </c>
      <c r="R3" s="198">
        <v>5.81</v>
      </c>
      <c r="S3" s="198">
        <v>4.03</v>
      </c>
      <c r="T3" s="198">
        <v>0</v>
      </c>
      <c r="U3" s="198">
        <v>24.71</v>
      </c>
      <c r="V3" s="198">
        <v>0.69</v>
      </c>
      <c r="W3" s="198">
        <v>5</v>
      </c>
      <c r="X3" s="198">
        <v>19.22</v>
      </c>
      <c r="Y3" s="198">
        <v>0</v>
      </c>
      <c r="Z3" s="198">
        <v>38.44</v>
      </c>
      <c r="AA3" s="198">
        <v>6.73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17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</v>
      </c>
      <c r="L4" s="198">
        <v>201.83</v>
      </c>
      <c r="M4" s="198">
        <v>27.13</v>
      </c>
      <c r="N4" s="198">
        <v>34.83</v>
      </c>
      <c r="O4" s="198">
        <v>0</v>
      </c>
      <c r="P4" s="198">
        <v>0</v>
      </c>
      <c r="Q4" s="198">
        <v>3.4</v>
      </c>
      <c r="R4" s="198">
        <v>5.81</v>
      </c>
      <c r="S4" s="198">
        <v>4.03</v>
      </c>
      <c r="T4" s="198">
        <v>0</v>
      </c>
      <c r="U4" s="198">
        <v>24.71</v>
      </c>
      <c r="V4" s="198">
        <v>0.69</v>
      </c>
      <c r="W4" s="198">
        <v>4.8</v>
      </c>
      <c r="X4" s="198">
        <v>19.22</v>
      </c>
      <c r="Y4" s="198">
        <v>0</v>
      </c>
      <c r="Z4" s="198">
        <v>38.44</v>
      </c>
      <c r="AA4" s="198">
        <v>6.73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17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1.92</v>
      </c>
      <c r="L5" s="198">
        <v>201.83</v>
      </c>
      <c r="M5" s="198">
        <v>27.13</v>
      </c>
      <c r="N5" s="198">
        <v>34.83</v>
      </c>
      <c r="O5" s="198">
        <v>0</v>
      </c>
      <c r="P5" s="198">
        <v>0</v>
      </c>
      <c r="Q5" s="198">
        <v>3.4</v>
      </c>
      <c r="R5" s="198">
        <v>6.53</v>
      </c>
      <c r="S5" s="198">
        <v>4.17</v>
      </c>
      <c r="T5" s="198">
        <v>0</v>
      </c>
      <c r="U5" s="198">
        <v>24.71</v>
      </c>
      <c r="V5" s="198">
        <v>0</v>
      </c>
      <c r="W5" s="198">
        <v>4.83</v>
      </c>
      <c r="X5" s="198">
        <v>19.22</v>
      </c>
      <c r="Y5" s="198">
        <v>0</v>
      </c>
      <c r="Z5" s="198">
        <v>38.44</v>
      </c>
      <c r="AA5" s="198">
        <v>6.73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17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1.92</v>
      </c>
      <c r="L6" s="198">
        <v>201.83</v>
      </c>
      <c r="M6" s="198">
        <v>27.13</v>
      </c>
      <c r="N6" s="198">
        <v>34.83</v>
      </c>
      <c r="O6" s="198">
        <v>0</v>
      </c>
      <c r="P6" s="198">
        <v>0</v>
      </c>
      <c r="Q6" s="198">
        <v>3.4</v>
      </c>
      <c r="R6" s="198">
        <v>6.53</v>
      </c>
      <c r="S6" s="198">
        <v>4.17</v>
      </c>
      <c r="T6" s="198">
        <v>0</v>
      </c>
      <c r="U6" s="198">
        <v>24.71</v>
      </c>
      <c r="V6" s="198">
        <v>0</v>
      </c>
      <c r="W6" s="198">
        <v>4.83</v>
      </c>
      <c r="X6" s="198">
        <v>19.22</v>
      </c>
      <c r="Y6" s="198">
        <v>0</v>
      </c>
      <c r="Z6" s="198">
        <v>38.44</v>
      </c>
      <c r="AA6" s="198">
        <v>6.73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17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1.92</v>
      </c>
      <c r="L7" s="198">
        <v>201.83</v>
      </c>
      <c r="M7" s="198">
        <v>27.13</v>
      </c>
      <c r="N7" s="198">
        <v>34.83</v>
      </c>
      <c r="O7" s="198">
        <v>0</v>
      </c>
      <c r="P7" s="198">
        <v>0</v>
      </c>
      <c r="Q7" s="198">
        <v>3.4</v>
      </c>
      <c r="R7" s="198">
        <v>6.53</v>
      </c>
      <c r="S7" s="198">
        <v>4.17</v>
      </c>
      <c r="T7" s="198">
        <v>0</v>
      </c>
      <c r="U7" s="198">
        <v>24.71</v>
      </c>
      <c r="V7" s="198">
        <v>0</v>
      </c>
      <c r="W7" s="198">
        <v>4.83</v>
      </c>
      <c r="X7" s="198">
        <v>19.22</v>
      </c>
      <c r="Y7" s="198">
        <v>0</v>
      </c>
      <c r="Z7" s="198">
        <v>38.44</v>
      </c>
      <c r="AA7" s="198">
        <v>6.73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17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1.92</v>
      </c>
      <c r="L8" s="198">
        <v>201.83</v>
      </c>
      <c r="M8" s="198">
        <v>27.36</v>
      </c>
      <c r="N8" s="198">
        <v>34.83</v>
      </c>
      <c r="O8" s="198">
        <v>0</v>
      </c>
      <c r="P8" s="198">
        <v>0</v>
      </c>
      <c r="Q8" s="198">
        <v>3.4</v>
      </c>
      <c r="R8" s="198">
        <v>6.53</v>
      </c>
      <c r="S8" s="198">
        <v>4.17</v>
      </c>
      <c r="T8" s="198">
        <v>0</v>
      </c>
      <c r="U8" s="198">
        <v>24.71</v>
      </c>
      <c r="V8" s="198">
        <v>0</v>
      </c>
      <c r="W8" s="198">
        <v>4.83</v>
      </c>
      <c r="X8" s="198">
        <v>19.22</v>
      </c>
      <c r="Y8" s="198">
        <v>0</v>
      </c>
      <c r="Z8" s="198">
        <v>38.44</v>
      </c>
      <c r="AA8" s="198">
        <v>6.73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17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1.98</v>
      </c>
      <c r="L9" s="198">
        <v>201.83</v>
      </c>
      <c r="M9" s="198">
        <v>27.13</v>
      </c>
      <c r="N9" s="198">
        <v>34.83</v>
      </c>
      <c r="O9" s="198">
        <v>0</v>
      </c>
      <c r="P9" s="198">
        <v>0</v>
      </c>
      <c r="Q9" s="198">
        <v>3.4</v>
      </c>
      <c r="R9" s="198">
        <v>6.53</v>
      </c>
      <c r="S9" s="198">
        <v>4.17</v>
      </c>
      <c r="T9" s="198">
        <v>0</v>
      </c>
      <c r="U9" s="198">
        <v>24.71</v>
      </c>
      <c r="V9" s="198">
        <v>0</v>
      </c>
      <c r="W9" s="198">
        <v>4.83</v>
      </c>
      <c r="X9" s="198">
        <v>19.22</v>
      </c>
      <c r="Y9" s="198">
        <v>0</v>
      </c>
      <c r="Z9" s="198">
        <v>38.44</v>
      </c>
      <c r="AA9" s="198">
        <v>6.73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17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1.93</v>
      </c>
      <c r="L10" s="198">
        <v>201.83</v>
      </c>
      <c r="M10" s="198">
        <v>27.13</v>
      </c>
      <c r="N10" s="198">
        <v>34.83</v>
      </c>
      <c r="O10" s="198">
        <v>0</v>
      </c>
      <c r="P10" s="198">
        <v>0</v>
      </c>
      <c r="Q10" s="198">
        <v>3.4</v>
      </c>
      <c r="R10" s="198">
        <v>6.53</v>
      </c>
      <c r="S10" s="198">
        <v>4.17</v>
      </c>
      <c r="T10" s="198">
        <v>0</v>
      </c>
      <c r="U10" s="198">
        <v>24.71</v>
      </c>
      <c r="V10" s="198">
        <v>0</v>
      </c>
      <c r="W10" s="198">
        <v>4.83</v>
      </c>
      <c r="X10" s="198">
        <v>19.22</v>
      </c>
      <c r="Y10" s="198">
        <v>0</v>
      </c>
      <c r="Z10" s="198">
        <v>38.44</v>
      </c>
      <c r="AA10" s="198">
        <v>6.73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17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1.93</v>
      </c>
      <c r="L11" s="198">
        <v>201.83</v>
      </c>
      <c r="M11" s="198">
        <v>27.13</v>
      </c>
      <c r="N11" s="198">
        <v>34.83</v>
      </c>
      <c r="O11" s="198">
        <v>0</v>
      </c>
      <c r="P11" s="198">
        <v>0</v>
      </c>
      <c r="Q11" s="198">
        <v>3.4</v>
      </c>
      <c r="R11" s="198">
        <v>6.53</v>
      </c>
      <c r="S11" s="198">
        <v>4.17</v>
      </c>
      <c r="T11" s="198">
        <v>0</v>
      </c>
      <c r="U11" s="198">
        <v>24.71</v>
      </c>
      <c r="V11" s="198">
        <v>0</v>
      </c>
      <c r="W11" s="198">
        <v>4.83</v>
      </c>
      <c r="X11" s="198">
        <v>19.22</v>
      </c>
      <c r="Y11" s="198">
        <v>0</v>
      </c>
      <c r="Z11" s="198">
        <v>38.44</v>
      </c>
      <c r="AA11" s="198">
        <v>6.73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17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1.93</v>
      </c>
      <c r="L12" s="198">
        <v>201.83</v>
      </c>
      <c r="M12" s="198">
        <v>27.13</v>
      </c>
      <c r="N12" s="198">
        <v>34.83</v>
      </c>
      <c r="O12" s="198">
        <v>0</v>
      </c>
      <c r="P12" s="198">
        <v>0</v>
      </c>
      <c r="Q12" s="198">
        <v>3.4</v>
      </c>
      <c r="R12" s="198">
        <v>6.53</v>
      </c>
      <c r="S12" s="198">
        <v>4.17</v>
      </c>
      <c r="T12" s="198">
        <v>0</v>
      </c>
      <c r="U12" s="198">
        <v>24.71</v>
      </c>
      <c r="V12" s="198">
        <v>1.34</v>
      </c>
      <c r="W12" s="198">
        <v>4.83</v>
      </c>
      <c r="X12" s="198">
        <v>19.22</v>
      </c>
      <c r="Y12" s="198">
        <v>0</v>
      </c>
      <c r="Z12" s="198">
        <v>38.44</v>
      </c>
      <c r="AA12" s="198">
        <v>6.73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17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1.93</v>
      </c>
      <c r="L13" s="198">
        <v>201.83</v>
      </c>
      <c r="M13" s="198">
        <v>27.13</v>
      </c>
      <c r="N13" s="198">
        <v>34.83</v>
      </c>
      <c r="O13" s="198">
        <v>0</v>
      </c>
      <c r="P13" s="198">
        <v>0</v>
      </c>
      <c r="Q13" s="198">
        <v>3.4</v>
      </c>
      <c r="R13" s="198">
        <v>6.53</v>
      </c>
      <c r="S13" s="198">
        <v>4.17</v>
      </c>
      <c r="T13" s="198">
        <v>0</v>
      </c>
      <c r="U13" s="198">
        <v>24.71</v>
      </c>
      <c r="V13" s="198">
        <v>1.34</v>
      </c>
      <c r="W13" s="198">
        <v>4.83</v>
      </c>
      <c r="X13" s="198">
        <v>19.22</v>
      </c>
      <c r="Y13" s="198">
        <v>0</v>
      </c>
      <c r="Z13" s="198">
        <v>38.44</v>
      </c>
      <c r="AA13" s="198">
        <v>6.73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17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1.93</v>
      </c>
      <c r="L14" s="198">
        <v>201.83</v>
      </c>
      <c r="M14" s="198">
        <v>27.13</v>
      </c>
      <c r="N14" s="198">
        <v>34.83</v>
      </c>
      <c r="O14" s="198">
        <v>0</v>
      </c>
      <c r="P14" s="198">
        <v>0</v>
      </c>
      <c r="Q14" s="198">
        <v>3.4</v>
      </c>
      <c r="R14" s="198">
        <v>6.53</v>
      </c>
      <c r="S14" s="198">
        <v>4.17</v>
      </c>
      <c r="T14" s="198">
        <v>0</v>
      </c>
      <c r="U14" s="198">
        <v>24.71</v>
      </c>
      <c r="V14" s="198">
        <v>1.34</v>
      </c>
      <c r="W14" s="198">
        <v>4.83</v>
      </c>
      <c r="X14" s="198">
        <v>19.3</v>
      </c>
      <c r="Y14" s="198">
        <v>0</v>
      </c>
      <c r="Z14" s="198">
        <v>38.44</v>
      </c>
      <c r="AA14" s="198">
        <v>6.73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17</v>
      </c>
      <c r="AJ14" s="198">
        <v>0</v>
      </c>
      <c r="AK14" s="198">
        <v>50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1.92</v>
      </c>
      <c r="L15" s="198">
        <v>201.83</v>
      </c>
      <c r="M15" s="198">
        <v>27.13</v>
      </c>
      <c r="N15" s="198">
        <v>34.83</v>
      </c>
      <c r="O15" s="198">
        <v>0</v>
      </c>
      <c r="P15" s="198">
        <v>0</v>
      </c>
      <c r="Q15" s="198">
        <v>3.4</v>
      </c>
      <c r="R15" s="198">
        <v>6.53</v>
      </c>
      <c r="S15" s="198">
        <v>4.17</v>
      </c>
      <c r="T15" s="198">
        <v>0</v>
      </c>
      <c r="U15" s="198">
        <v>24.71</v>
      </c>
      <c r="V15" s="198">
        <v>1.34</v>
      </c>
      <c r="W15" s="198">
        <v>4.83</v>
      </c>
      <c r="X15" s="198">
        <v>19.3</v>
      </c>
      <c r="Y15" s="198">
        <v>0</v>
      </c>
      <c r="Z15" s="198">
        <v>38.44</v>
      </c>
      <c r="AA15" s="198">
        <v>6.73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17</v>
      </c>
      <c r="AJ15" s="198">
        <v>0</v>
      </c>
      <c r="AK15" s="198">
        <v>50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1.98</v>
      </c>
      <c r="L16" s="198">
        <v>201.83</v>
      </c>
      <c r="M16" s="198">
        <v>27.13</v>
      </c>
      <c r="N16" s="198">
        <v>34.83</v>
      </c>
      <c r="O16" s="198">
        <v>0</v>
      </c>
      <c r="P16" s="198">
        <v>0</v>
      </c>
      <c r="Q16" s="198">
        <v>3.4</v>
      </c>
      <c r="R16" s="198">
        <v>6.53</v>
      </c>
      <c r="S16" s="198">
        <v>4.17</v>
      </c>
      <c r="T16" s="198">
        <v>0</v>
      </c>
      <c r="U16" s="198">
        <v>24.71</v>
      </c>
      <c r="V16" s="198">
        <v>1.34</v>
      </c>
      <c r="W16" s="198">
        <v>4.83</v>
      </c>
      <c r="X16" s="198">
        <v>19.3</v>
      </c>
      <c r="Y16" s="198">
        <v>0</v>
      </c>
      <c r="Z16" s="198">
        <v>38.44</v>
      </c>
      <c r="AA16" s="198">
        <v>6.73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17</v>
      </c>
      <c r="AJ16" s="198">
        <v>0</v>
      </c>
      <c r="AK16" s="198">
        <v>50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1.98</v>
      </c>
      <c r="L17" s="198">
        <v>201.83</v>
      </c>
      <c r="M17" s="198">
        <v>27.13</v>
      </c>
      <c r="N17" s="198">
        <v>34.83</v>
      </c>
      <c r="O17" s="198">
        <v>0</v>
      </c>
      <c r="P17" s="198">
        <v>0</v>
      </c>
      <c r="Q17" s="198">
        <v>3.4</v>
      </c>
      <c r="R17" s="198">
        <v>6.53</v>
      </c>
      <c r="S17" s="198">
        <v>4.17</v>
      </c>
      <c r="T17" s="198">
        <v>0</v>
      </c>
      <c r="U17" s="198">
        <v>24.71</v>
      </c>
      <c r="V17" s="198">
        <v>1.34</v>
      </c>
      <c r="W17" s="198">
        <v>4.83</v>
      </c>
      <c r="X17" s="198">
        <v>19.3</v>
      </c>
      <c r="Y17" s="198">
        <v>0</v>
      </c>
      <c r="Z17" s="198">
        <v>38.44</v>
      </c>
      <c r="AA17" s="198">
        <v>6.73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17</v>
      </c>
      <c r="AJ17" s="198">
        <v>0</v>
      </c>
      <c r="AK17" s="198">
        <v>50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1.98</v>
      </c>
      <c r="L18" s="198">
        <v>201.83</v>
      </c>
      <c r="M18" s="198">
        <v>27.13</v>
      </c>
      <c r="N18" s="198">
        <v>34.83</v>
      </c>
      <c r="O18" s="198">
        <v>0</v>
      </c>
      <c r="P18" s="198">
        <v>0</v>
      </c>
      <c r="Q18" s="198">
        <v>3.4</v>
      </c>
      <c r="R18" s="198">
        <v>6.53</v>
      </c>
      <c r="S18" s="198">
        <v>4.17</v>
      </c>
      <c r="T18" s="198">
        <v>0</v>
      </c>
      <c r="U18" s="198">
        <v>24.71</v>
      </c>
      <c r="V18" s="198">
        <v>1.34</v>
      </c>
      <c r="W18" s="198">
        <v>4.83</v>
      </c>
      <c r="X18" s="198">
        <v>19.3</v>
      </c>
      <c r="Y18" s="198">
        <v>0</v>
      </c>
      <c r="Z18" s="198">
        <v>38.44</v>
      </c>
      <c r="AA18" s="198">
        <v>6.73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17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1.98</v>
      </c>
      <c r="L19" s="198">
        <v>201.83</v>
      </c>
      <c r="M19" s="198">
        <v>27.13</v>
      </c>
      <c r="N19" s="198">
        <v>34.83</v>
      </c>
      <c r="O19" s="198">
        <v>0</v>
      </c>
      <c r="P19" s="198">
        <v>0</v>
      </c>
      <c r="Q19" s="198">
        <v>3.4</v>
      </c>
      <c r="R19" s="198">
        <v>6.53</v>
      </c>
      <c r="S19" s="198">
        <v>4.17</v>
      </c>
      <c r="T19" s="198">
        <v>0</v>
      </c>
      <c r="U19" s="198">
        <v>24.71</v>
      </c>
      <c r="V19" s="198">
        <v>1.34</v>
      </c>
      <c r="W19" s="198">
        <v>4.83</v>
      </c>
      <c r="X19" s="198">
        <v>19.3</v>
      </c>
      <c r="Y19" s="198">
        <v>0</v>
      </c>
      <c r="Z19" s="198">
        <v>38.44</v>
      </c>
      <c r="AA19" s="198">
        <v>6.73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17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1.98</v>
      </c>
      <c r="L20" s="198">
        <v>201.83</v>
      </c>
      <c r="M20" s="198">
        <v>27.13</v>
      </c>
      <c r="N20" s="198">
        <v>34.83</v>
      </c>
      <c r="O20" s="198">
        <v>0</v>
      </c>
      <c r="P20" s="198">
        <v>0</v>
      </c>
      <c r="Q20" s="198">
        <v>3.4</v>
      </c>
      <c r="R20" s="198">
        <v>6.53</v>
      </c>
      <c r="S20" s="198">
        <v>4.17</v>
      </c>
      <c r="T20" s="198">
        <v>0</v>
      </c>
      <c r="U20" s="198">
        <v>24.71</v>
      </c>
      <c r="V20" s="198">
        <v>1.34</v>
      </c>
      <c r="W20" s="198">
        <v>4.83</v>
      </c>
      <c r="X20" s="198">
        <v>19.22</v>
      </c>
      <c r="Y20" s="198">
        <v>0</v>
      </c>
      <c r="Z20" s="198">
        <v>38.44</v>
      </c>
      <c r="AA20" s="198">
        <v>6.73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17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1.98</v>
      </c>
      <c r="L21" s="198">
        <v>201.83</v>
      </c>
      <c r="M21" s="198">
        <v>27.13</v>
      </c>
      <c r="N21" s="198">
        <v>34.83</v>
      </c>
      <c r="O21" s="198">
        <v>0</v>
      </c>
      <c r="P21" s="198">
        <v>0</v>
      </c>
      <c r="Q21" s="198">
        <v>3.4</v>
      </c>
      <c r="R21" s="198">
        <v>6.53</v>
      </c>
      <c r="S21" s="198">
        <v>4.17</v>
      </c>
      <c r="T21" s="198">
        <v>0</v>
      </c>
      <c r="U21" s="198">
        <v>24.71</v>
      </c>
      <c r="V21" s="198">
        <v>1.34</v>
      </c>
      <c r="W21" s="198">
        <v>4.83</v>
      </c>
      <c r="X21" s="198">
        <v>19.22</v>
      </c>
      <c r="Y21" s="198">
        <v>0</v>
      </c>
      <c r="Z21" s="198">
        <v>38.44</v>
      </c>
      <c r="AA21" s="198">
        <v>6.73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17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1.98</v>
      </c>
      <c r="L22" s="198">
        <v>201.83</v>
      </c>
      <c r="M22" s="198">
        <v>27.13</v>
      </c>
      <c r="N22" s="198">
        <v>34.83</v>
      </c>
      <c r="O22" s="198">
        <v>0</v>
      </c>
      <c r="P22" s="198">
        <v>0</v>
      </c>
      <c r="Q22" s="198">
        <v>3.4</v>
      </c>
      <c r="R22" s="198">
        <v>6.53</v>
      </c>
      <c r="S22" s="198">
        <v>4.17</v>
      </c>
      <c r="T22" s="198">
        <v>0</v>
      </c>
      <c r="U22" s="198">
        <v>24.71</v>
      </c>
      <c r="V22" s="198">
        <v>1.27</v>
      </c>
      <c r="W22" s="198">
        <v>4.8099999999999996</v>
      </c>
      <c r="X22" s="198">
        <v>19.22</v>
      </c>
      <c r="Y22" s="198">
        <v>0</v>
      </c>
      <c r="Z22" s="198">
        <v>38.44</v>
      </c>
      <c r="AA22" s="198">
        <v>6.73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17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1.98</v>
      </c>
      <c r="L23" s="198">
        <v>210</v>
      </c>
      <c r="M23" s="198">
        <v>27.13</v>
      </c>
      <c r="N23" s="198">
        <v>34.83</v>
      </c>
      <c r="O23" s="198">
        <v>0</v>
      </c>
      <c r="P23" s="198">
        <v>0</v>
      </c>
      <c r="Q23" s="198">
        <v>3.32</v>
      </c>
      <c r="R23" s="198">
        <v>5.4</v>
      </c>
      <c r="S23" s="198">
        <v>3.89</v>
      </c>
      <c r="T23" s="198">
        <v>0</v>
      </c>
      <c r="U23" s="198">
        <v>24.71</v>
      </c>
      <c r="V23" s="198">
        <v>2.09</v>
      </c>
      <c r="W23" s="198">
        <v>4.8</v>
      </c>
      <c r="X23" s="198">
        <v>19.22</v>
      </c>
      <c r="Y23" s="198">
        <v>0</v>
      </c>
      <c r="Z23" s="198">
        <v>38.44</v>
      </c>
      <c r="AA23" s="198">
        <v>6.73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17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1.98</v>
      </c>
      <c r="L24" s="198">
        <v>210</v>
      </c>
      <c r="M24" s="198">
        <v>23.29</v>
      </c>
      <c r="N24" s="198">
        <v>34.83</v>
      </c>
      <c r="O24" s="198">
        <v>0</v>
      </c>
      <c r="P24" s="198">
        <v>0</v>
      </c>
      <c r="Q24" s="198">
        <v>3.32</v>
      </c>
      <c r="R24" s="198">
        <v>5.9</v>
      </c>
      <c r="S24" s="198">
        <v>3.8</v>
      </c>
      <c r="T24" s="198">
        <v>0</v>
      </c>
      <c r="U24" s="198">
        <v>24.71</v>
      </c>
      <c r="V24" s="198">
        <v>2.2599999999999998</v>
      </c>
      <c r="W24" s="198">
        <v>4.8</v>
      </c>
      <c r="X24" s="198">
        <v>19.22</v>
      </c>
      <c r="Y24" s="198">
        <v>0</v>
      </c>
      <c r="Z24" s="198">
        <v>38.44</v>
      </c>
      <c r="AA24" s="198">
        <v>6.73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17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1.98</v>
      </c>
      <c r="L25" s="198">
        <v>210</v>
      </c>
      <c r="M25" s="198">
        <v>27.13</v>
      </c>
      <c r="N25" s="198">
        <v>34.83</v>
      </c>
      <c r="O25" s="198">
        <v>0</v>
      </c>
      <c r="P25" s="198">
        <v>0</v>
      </c>
      <c r="Q25" s="198">
        <v>3.32</v>
      </c>
      <c r="R25" s="198">
        <v>5.4</v>
      </c>
      <c r="S25" s="198">
        <v>3.89</v>
      </c>
      <c r="T25" s="198">
        <v>0</v>
      </c>
      <c r="U25" s="198">
        <v>24.71</v>
      </c>
      <c r="V25" s="198">
        <v>2.2599999999999998</v>
      </c>
      <c r="W25" s="198">
        <v>4.8</v>
      </c>
      <c r="X25" s="198">
        <v>19.22</v>
      </c>
      <c r="Y25" s="198">
        <v>0</v>
      </c>
      <c r="Z25" s="198">
        <v>38.44</v>
      </c>
      <c r="AA25" s="198">
        <v>6.73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17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1.98</v>
      </c>
      <c r="L26" s="198">
        <v>210</v>
      </c>
      <c r="M26" s="198">
        <v>27.13</v>
      </c>
      <c r="N26" s="198">
        <v>34.83</v>
      </c>
      <c r="O26" s="198">
        <v>0</v>
      </c>
      <c r="P26" s="198">
        <v>0</v>
      </c>
      <c r="Q26" s="198">
        <v>3.32</v>
      </c>
      <c r="R26" s="198">
        <v>5.4</v>
      </c>
      <c r="S26" s="198">
        <v>3.89</v>
      </c>
      <c r="T26" s="198">
        <v>0</v>
      </c>
      <c r="U26" s="198">
        <v>24.71</v>
      </c>
      <c r="V26" s="198">
        <v>2.19</v>
      </c>
      <c r="W26" s="198">
        <v>4.8</v>
      </c>
      <c r="X26" s="198">
        <v>19.22</v>
      </c>
      <c r="Y26" s="198">
        <v>0</v>
      </c>
      <c r="Z26" s="198">
        <v>38.44</v>
      </c>
      <c r="AA26" s="198">
        <v>6.73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17</v>
      </c>
      <c r="AJ26" s="198">
        <v>0</v>
      </c>
      <c r="AK26" s="198">
        <v>50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1.92</v>
      </c>
      <c r="L27" s="198">
        <v>210</v>
      </c>
      <c r="M27" s="198">
        <v>27.13</v>
      </c>
      <c r="N27" s="198">
        <v>34.83</v>
      </c>
      <c r="O27" s="198">
        <v>0</v>
      </c>
      <c r="P27" s="198">
        <v>14.42</v>
      </c>
      <c r="Q27" s="198">
        <v>1.92</v>
      </c>
      <c r="R27" s="198">
        <v>3.84</v>
      </c>
      <c r="S27" s="198">
        <v>2.88</v>
      </c>
      <c r="T27" s="198">
        <v>0</v>
      </c>
      <c r="U27" s="198">
        <v>24.71</v>
      </c>
      <c r="V27" s="198">
        <v>2.48</v>
      </c>
      <c r="W27" s="198">
        <v>4.8099999999999996</v>
      </c>
      <c r="X27" s="198">
        <v>19.22</v>
      </c>
      <c r="Y27" s="198">
        <v>0</v>
      </c>
      <c r="Z27" s="198">
        <v>38.44</v>
      </c>
      <c r="AA27" s="198">
        <v>6.73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17</v>
      </c>
      <c r="AJ27" s="198">
        <v>0</v>
      </c>
      <c r="AK27" s="198">
        <v>49.61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9.0399999999999991</v>
      </c>
      <c r="L28" s="198">
        <v>280</v>
      </c>
      <c r="M28" s="198">
        <v>27.13</v>
      </c>
      <c r="N28" s="198">
        <v>34.83</v>
      </c>
      <c r="O28" s="198">
        <v>0</v>
      </c>
      <c r="P28" s="198">
        <v>30.66</v>
      </c>
      <c r="Q28" s="198">
        <v>6.43</v>
      </c>
      <c r="R28" s="198">
        <v>12.51</v>
      </c>
      <c r="S28" s="198">
        <v>7.79</v>
      </c>
      <c r="T28" s="198">
        <v>0</v>
      </c>
      <c r="U28" s="198">
        <v>24.71</v>
      </c>
      <c r="V28" s="198">
        <v>4.82</v>
      </c>
      <c r="W28" s="198">
        <v>13.68</v>
      </c>
      <c r="X28" s="198">
        <v>43.5</v>
      </c>
      <c r="Y28" s="198">
        <v>0</v>
      </c>
      <c r="Z28" s="198">
        <v>79.790000000000006</v>
      </c>
      <c r="AA28" s="198">
        <v>26.59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17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9.0399999999999991</v>
      </c>
      <c r="L29" s="198">
        <v>230</v>
      </c>
      <c r="M29" s="198">
        <v>27.13</v>
      </c>
      <c r="N29" s="198">
        <v>34.83</v>
      </c>
      <c r="O29" s="198">
        <v>0</v>
      </c>
      <c r="P29" s="198">
        <v>30.66</v>
      </c>
      <c r="Q29" s="198">
        <v>6.43</v>
      </c>
      <c r="R29" s="198">
        <v>12.5</v>
      </c>
      <c r="S29" s="198">
        <v>7.78</v>
      </c>
      <c r="T29" s="198">
        <v>0</v>
      </c>
      <c r="U29" s="198">
        <v>24.71</v>
      </c>
      <c r="V29" s="198">
        <v>4.82</v>
      </c>
      <c r="W29" s="198">
        <v>13.68</v>
      </c>
      <c r="X29" s="198">
        <v>43.5</v>
      </c>
      <c r="Y29" s="198">
        <v>0</v>
      </c>
      <c r="Z29" s="198">
        <v>79.790000000000006</v>
      </c>
      <c r="AA29" s="198">
        <v>26.59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17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1.92</v>
      </c>
      <c r="L30" s="198">
        <v>280</v>
      </c>
      <c r="M30" s="198">
        <v>27.13</v>
      </c>
      <c r="N30" s="198">
        <v>34.83</v>
      </c>
      <c r="O30" s="198">
        <v>0</v>
      </c>
      <c r="P30" s="198">
        <v>30.66</v>
      </c>
      <c r="Q30" s="198">
        <v>1.92</v>
      </c>
      <c r="R30" s="198">
        <v>3.85</v>
      </c>
      <c r="S30" s="198">
        <v>2.88</v>
      </c>
      <c r="T30" s="198">
        <v>0</v>
      </c>
      <c r="U30" s="198">
        <v>24.71</v>
      </c>
      <c r="V30" s="198">
        <v>4.82</v>
      </c>
      <c r="W30" s="198">
        <v>13.68</v>
      </c>
      <c r="X30" s="198">
        <v>43.5</v>
      </c>
      <c r="Y30" s="198">
        <v>0</v>
      </c>
      <c r="Z30" s="198">
        <v>79.790000000000006</v>
      </c>
      <c r="AA30" s="198">
        <v>19.22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17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2.0099999999999998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9.0399999999999991</v>
      </c>
      <c r="L31" s="198">
        <v>388</v>
      </c>
      <c r="M31" s="198">
        <v>27.13</v>
      </c>
      <c r="N31" s="198">
        <v>34.83</v>
      </c>
      <c r="O31" s="198">
        <v>0</v>
      </c>
      <c r="P31" s="198">
        <v>30.66</v>
      </c>
      <c r="Q31" s="198">
        <v>6.43</v>
      </c>
      <c r="R31" s="198">
        <v>12.5</v>
      </c>
      <c r="S31" s="198">
        <v>7.78</v>
      </c>
      <c r="T31" s="198">
        <v>0</v>
      </c>
      <c r="U31" s="198">
        <v>24.71</v>
      </c>
      <c r="V31" s="198">
        <v>4.82</v>
      </c>
      <c r="W31" s="198">
        <v>13.68</v>
      </c>
      <c r="X31" s="198">
        <v>43.5</v>
      </c>
      <c r="Y31" s="198">
        <v>0</v>
      </c>
      <c r="Z31" s="198">
        <v>79.790000000000006</v>
      </c>
      <c r="AA31" s="198">
        <v>26.59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17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9.0399999999999991</v>
      </c>
      <c r="L32" s="198">
        <v>388</v>
      </c>
      <c r="M32" s="198">
        <v>27.13</v>
      </c>
      <c r="N32" s="198">
        <v>34.83</v>
      </c>
      <c r="O32" s="198">
        <v>0</v>
      </c>
      <c r="P32" s="198">
        <v>30.66</v>
      </c>
      <c r="Q32" s="198">
        <v>6.43</v>
      </c>
      <c r="R32" s="198">
        <v>12.5</v>
      </c>
      <c r="S32" s="198">
        <v>7.78</v>
      </c>
      <c r="T32" s="198">
        <v>0</v>
      </c>
      <c r="U32" s="198">
        <v>24.71</v>
      </c>
      <c r="V32" s="198">
        <v>4.82</v>
      </c>
      <c r="W32" s="198">
        <v>13.68</v>
      </c>
      <c r="X32" s="198">
        <v>43.5</v>
      </c>
      <c r="Y32" s="198">
        <v>0</v>
      </c>
      <c r="Z32" s="198">
        <v>79.790000000000006</v>
      </c>
      <c r="AA32" s="198">
        <v>26.59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17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13.59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9.0399999999999991</v>
      </c>
      <c r="L33" s="198">
        <v>388</v>
      </c>
      <c r="M33" s="198">
        <v>27.13</v>
      </c>
      <c r="N33" s="198">
        <v>34.83</v>
      </c>
      <c r="O33" s="198">
        <v>0</v>
      </c>
      <c r="P33" s="198">
        <v>30.66</v>
      </c>
      <c r="Q33" s="198">
        <v>6.43</v>
      </c>
      <c r="R33" s="198">
        <v>12.5</v>
      </c>
      <c r="S33" s="198">
        <v>7.78</v>
      </c>
      <c r="T33" s="198">
        <v>0</v>
      </c>
      <c r="U33" s="198">
        <v>24.71</v>
      </c>
      <c r="V33" s="198">
        <v>4.82</v>
      </c>
      <c r="W33" s="198">
        <v>13.68</v>
      </c>
      <c r="X33" s="198">
        <v>43.5</v>
      </c>
      <c r="Y33" s="198">
        <v>0</v>
      </c>
      <c r="Z33" s="198">
        <v>79.790000000000006</v>
      </c>
      <c r="AA33" s="198">
        <v>26.59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17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9.0399999999999991</v>
      </c>
      <c r="L34" s="198">
        <v>388</v>
      </c>
      <c r="M34" s="198">
        <v>27.13</v>
      </c>
      <c r="N34" s="198">
        <v>34.83</v>
      </c>
      <c r="O34" s="198">
        <v>0</v>
      </c>
      <c r="P34" s="198">
        <v>30.66</v>
      </c>
      <c r="Q34" s="198">
        <v>6.43</v>
      </c>
      <c r="R34" s="198">
        <v>12.5</v>
      </c>
      <c r="S34" s="198">
        <v>7.78</v>
      </c>
      <c r="T34" s="198">
        <v>0</v>
      </c>
      <c r="U34" s="198">
        <v>24.71</v>
      </c>
      <c r="V34" s="198">
        <v>4.82</v>
      </c>
      <c r="W34" s="198">
        <v>13.68</v>
      </c>
      <c r="X34" s="198">
        <v>43.5</v>
      </c>
      <c r="Y34" s="198">
        <v>0</v>
      </c>
      <c r="Z34" s="198">
        <v>79.790000000000006</v>
      </c>
      <c r="AA34" s="198">
        <v>26.59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17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19.7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9.0399999999999991</v>
      </c>
      <c r="L35" s="198">
        <v>388</v>
      </c>
      <c r="M35" s="198">
        <v>27.13</v>
      </c>
      <c r="N35" s="198">
        <v>34.83</v>
      </c>
      <c r="O35" s="198">
        <v>0</v>
      </c>
      <c r="P35" s="198">
        <v>30.66</v>
      </c>
      <c r="Q35" s="198">
        <v>6.43</v>
      </c>
      <c r="R35" s="198">
        <v>12.5</v>
      </c>
      <c r="S35" s="198">
        <v>7.78</v>
      </c>
      <c r="T35" s="198">
        <v>0</v>
      </c>
      <c r="U35" s="198">
        <v>24.71</v>
      </c>
      <c r="V35" s="198">
        <v>4.82</v>
      </c>
      <c r="W35" s="198">
        <v>13.68</v>
      </c>
      <c r="X35" s="198">
        <v>40.21</v>
      </c>
      <c r="Y35" s="198">
        <v>0</v>
      </c>
      <c r="Z35" s="198">
        <v>79.790000000000006</v>
      </c>
      <c r="AA35" s="198">
        <v>26.59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17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19.7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9.0399999999999991</v>
      </c>
      <c r="L36" s="198">
        <v>388</v>
      </c>
      <c r="M36" s="198">
        <v>27.13</v>
      </c>
      <c r="N36" s="198">
        <v>34.83</v>
      </c>
      <c r="O36" s="198">
        <v>0</v>
      </c>
      <c r="P36" s="198">
        <v>30.66</v>
      </c>
      <c r="Q36" s="198">
        <v>6.43</v>
      </c>
      <c r="R36" s="198">
        <v>12.5</v>
      </c>
      <c r="S36" s="198">
        <v>7.78</v>
      </c>
      <c r="T36" s="198">
        <v>0</v>
      </c>
      <c r="U36" s="198">
        <v>24.71</v>
      </c>
      <c r="V36" s="198">
        <v>4.82</v>
      </c>
      <c r="W36" s="198">
        <v>13.68</v>
      </c>
      <c r="X36" s="198">
        <v>38.659999999999997</v>
      </c>
      <c r="Y36" s="198">
        <v>0</v>
      </c>
      <c r="Z36" s="198">
        <v>79.790000000000006</v>
      </c>
      <c r="AA36" s="198">
        <v>26.59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17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19.7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9.0399999999999991</v>
      </c>
      <c r="L37" s="198">
        <v>388</v>
      </c>
      <c r="M37" s="198">
        <v>27.13</v>
      </c>
      <c r="N37" s="198">
        <v>34.83</v>
      </c>
      <c r="O37" s="198">
        <v>0</v>
      </c>
      <c r="P37" s="198">
        <v>30.66</v>
      </c>
      <c r="Q37" s="198">
        <v>6.43</v>
      </c>
      <c r="R37" s="198">
        <v>12.5</v>
      </c>
      <c r="S37" s="198">
        <v>7.78</v>
      </c>
      <c r="T37" s="198">
        <v>0</v>
      </c>
      <c r="U37" s="198">
        <v>24.71</v>
      </c>
      <c r="V37" s="198">
        <v>4.82</v>
      </c>
      <c r="W37" s="198">
        <v>13.68</v>
      </c>
      <c r="X37" s="198">
        <v>38.659999999999997</v>
      </c>
      <c r="Y37" s="198">
        <v>0</v>
      </c>
      <c r="Z37" s="198">
        <v>79.790000000000006</v>
      </c>
      <c r="AA37" s="198">
        <v>26.59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17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19.7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9.0399999999999991</v>
      </c>
      <c r="L38" s="198">
        <v>388</v>
      </c>
      <c r="M38" s="198">
        <v>27.13</v>
      </c>
      <c r="N38" s="198">
        <v>34.83</v>
      </c>
      <c r="O38" s="198">
        <v>0</v>
      </c>
      <c r="P38" s="198">
        <v>30.66</v>
      </c>
      <c r="Q38" s="198">
        <v>6.43</v>
      </c>
      <c r="R38" s="198">
        <v>12.5</v>
      </c>
      <c r="S38" s="198">
        <v>7.78</v>
      </c>
      <c r="T38" s="198">
        <v>0</v>
      </c>
      <c r="U38" s="198">
        <v>24.71</v>
      </c>
      <c r="V38" s="198">
        <v>4.82</v>
      </c>
      <c r="W38" s="198">
        <v>13.68</v>
      </c>
      <c r="X38" s="198">
        <v>38.659999999999997</v>
      </c>
      <c r="Y38" s="198">
        <v>0</v>
      </c>
      <c r="Z38" s="198">
        <v>79.790000000000006</v>
      </c>
      <c r="AA38" s="198">
        <v>26.59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17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19.7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9.0399999999999991</v>
      </c>
      <c r="L39" s="198">
        <v>388</v>
      </c>
      <c r="M39" s="198">
        <v>27.13</v>
      </c>
      <c r="N39" s="198">
        <v>34.83</v>
      </c>
      <c r="O39" s="198">
        <v>0</v>
      </c>
      <c r="P39" s="198">
        <v>30.66</v>
      </c>
      <c r="Q39" s="198">
        <v>6.43</v>
      </c>
      <c r="R39" s="198">
        <v>12.5</v>
      </c>
      <c r="S39" s="198">
        <v>7.78</v>
      </c>
      <c r="T39" s="198">
        <v>0</v>
      </c>
      <c r="U39" s="198">
        <v>24.71</v>
      </c>
      <c r="V39" s="198">
        <v>4.82</v>
      </c>
      <c r="W39" s="198">
        <v>13.68</v>
      </c>
      <c r="X39" s="198">
        <v>38.659999999999997</v>
      </c>
      <c r="Y39" s="198">
        <v>0</v>
      </c>
      <c r="Z39" s="198">
        <v>79.790000000000006</v>
      </c>
      <c r="AA39" s="198">
        <v>26.59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17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19.7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9.0399999999999991</v>
      </c>
      <c r="L40" s="198">
        <v>388</v>
      </c>
      <c r="M40" s="198">
        <v>27.13</v>
      </c>
      <c r="N40" s="198">
        <v>34.83</v>
      </c>
      <c r="O40" s="198">
        <v>0</v>
      </c>
      <c r="P40" s="198">
        <v>30.66</v>
      </c>
      <c r="Q40" s="198">
        <v>6.43</v>
      </c>
      <c r="R40" s="198">
        <v>12.5</v>
      </c>
      <c r="S40" s="198">
        <v>7.78</v>
      </c>
      <c r="T40" s="198">
        <v>0</v>
      </c>
      <c r="U40" s="198">
        <v>24.71</v>
      </c>
      <c r="V40" s="198">
        <v>4.82</v>
      </c>
      <c r="W40" s="198">
        <v>13.68</v>
      </c>
      <c r="X40" s="198">
        <v>38.659999999999997</v>
      </c>
      <c r="Y40" s="198">
        <v>0</v>
      </c>
      <c r="Z40" s="198">
        <v>79.790000000000006</v>
      </c>
      <c r="AA40" s="198">
        <v>26.59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17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19.7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9.0399999999999991</v>
      </c>
      <c r="L41" s="198">
        <v>388</v>
      </c>
      <c r="M41" s="198">
        <v>27.13</v>
      </c>
      <c r="N41" s="198">
        <v>34.83</v>
      </c>
      <c r="O41" s="198">
        <v>0</v>
      </c>
      <c r="P41" s="198">
        <v>30.66</v>
      </c>
      <c r="Q41" s="198">
        <v>6.43</v>
      </c>
      <c r="R41" s="198">
        <v>12.5</v>
      </c>
      <c r="S41" s="198">
        <v>7.78</v>
      </c>
      <c r="T41" s="198">
        <v>0</v>
      </c>
      <c r="U41" s="198">
        <v>24.71</v>
      </c>
      <c r="V41" s="198">
        <v>4.82</v>
      </c>
      <c r="W41" s="198">
        <v>13.68</v>
      </c>
      <c r="X41" s="198">
        <v>38.659999999999997</v>
      </c>
      <c r="Y41" s="198">
        <v>0</v>
      </c>
      <c r="Z41" s="198">
        <v>79.790000000000006</v>
      </c>
      <c r="AA41" s="198">
        <v>26.59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17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19.7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9.0399999999999991</v>
      </c>
      <c r="L42" s="198">
        <v>388</v>
      </c>
      <c r="M42" s="198">
        <v>27.13</v>
      </c>
      <c r="N42" s="198">
        <v>34.83</v>
      </c>
      <c r="O42" s="198">
        <v>0</v>
      </c>
      <c r="P42" s="198">
        <v>30.66</v>
      </c>
      <c r="Q42" s="198">
        <v>6.43</v>
      </c>
      <c r="R42" s="198">
        <v>12.5</v>
      </c>
      <c r="S42" s="198">
        <v>7.78</v>
      </c>
      <c r="T42" s="198">
        <v>0</v>
      </c>
      <c r="U42" s="198">
        <v>24.71</v>
      </c>
      <c r="V42" s="198">
        <v>4.82</v>
      </c>
      <c r="W42" s="198">
        <v>13.68</v>
      </c>
      <c r="X42" s="198">
        <v>38.659999999999997</v>
      </c>
      <c r="Y42" s="198">
        <v>0</v>
      </c>
      <c r="Z42" s="198">
        <v>79.790000000000006</v>
      </c>
      <c r="AA42" s="198">
        <v>26.59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17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19.7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9.0399999999999991</v>
      </c>
      <c r="L43" s="198">
        <v>388</v>
      </c>
      <c r="M43" s="198">
        <v>27.13</v>
      </c>
      <c r="N43" s="198">
        <v>34.83</v>
      </c>
      <c r="O43" s="198">
        <v>0</v>
      </c>
      <c r="P43" s="198">
        <v>30.66</v>
      </c>
      <c r="Q43" s="198">
        <v>6.43</v>
      </c>
      <c r="R43" s="198">
        <v>12.5</v>
      </c>
      <c r="S43" s="198">
        <v>7.78</v>
      </c>
      <c r="T43" s="198">
        <v>0</v>
      </c>
      <c r="U43" s="198">
        <v>24.71</v>
      </c>
      <c r="V43" s="198">
        <v>4.82</v>
      </c>
      <c r="W43" s="198">
        <v>13.68</v>
      </c>
      <c r="X43" s="198">
        <v>38.659999999999997</v>
      </c>
      <c r="Y43" s="198">
        <v>0</v>
      </c>
      <c r="Z43" s="198">
        <v>79.790000000000006</v>
      </c>
      <c r="AA43" s="198">
        <v>26.59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17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19.7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9.0399999999999991</v>
      </c>
      <c r="L44" s="198">
        <v>388</v>
      </c>
      <c r="M44" s="198">
        <v>27.13</v>
      </c>
      <c r="N44" s="198">
        <v>34.83</v>
      </c>
      <c r="O44" s="198">
        <v>0</v>
      </c>
      <c r="P44" s="198">
        <v>30.66</v>
      </c>
      <c r="Q44" s="198">
        <v>6.43</v>
      </c>
      <c r="R44" s="198">
        <v>12.5</v>
      </c>
      <c r="S44" s="198">
        <v>7.78</v>
      </c>
      <c r="T44" s="198">
        <v>0</v>
      </c>
      <c r="U44" s="198">
        <v>24.71</v>
      </c>
      <c r="V44" s="198">
        <v>4.82</v>
      </c>
      <c r="W44" s="198">
        <v>13.68</v>
      </c>
      <c r="X44" s="198">
        <v>38.659999999999997</v>
      </c>
      <c r="Y44" s="198">
        <v>0</v>
      </c>
      <c r="Z44" s="198">
        <v>79.790000000000006</v>
      </c>
      <c r="AA44" s="198">
        <v>26.59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17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19.7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9.0399999999999991</v>
      </c>
      <c r="L45" s="198">
        <v>388</v>
      </c>
      <c r="M45" s="198">
        <v>27.13</v>
      </c>
      <c r="N45" s="198">
        <v>34.83</v>
      </c>
      <c r="O45" s="198">
        <v>0</v>
      </c>
      <c r="P45" s="198">
        <v>30.66</v>
      </c>
      <c r="Q45" s="198">
        <v>6.43</v>
      </c>
      <c r="R45" s="198">
        <v>12.5</v>
      </c>
      <c r="S45" s="198">
        <v>7.78</v>
      </c>
      <c r="T45" s="198">
        <v>0</v>
      </c>
      <c r="U45" s="198">
        <v>24.71</v>
      </c>
      <c r="V45" s="198">
        <v>4.82</v>
      </c>
      <c r="W45" s="198">
        <v>13.68</v>
      </c>
      <c r="X45" s="198">
        <v>38.659999999999997</v>
      </c>
      <c r="Y45" s="198">
        <v>0</v>
      </c>
      <c r="Z45" s="198">
        <v>79.790000000000006</v>
      </c>
      <c r="AA45" s="198">
        <v>26.59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17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19.7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9.0399999999999991</v>
      </c>
      <c r="L46" s="198">
        <v>388</v>
      </c>
      <c r="M46" s="198">
        <v>27.13</v>
      </c>
      <c r="N46" s="198">
        <v>34.83</v>
      </c>
      <c r="O46" s="198">
        <v>0</v>
      </c>
      <c r="P46" s="198">
        <v>30.66</v>
      </c>
      <c r="Q46" s="198">
        <v>6.43</v>
      </c>
      <c r="R46" s="198">
        <v>12.5</v>
      </c>
      <c r="S46" s="198">
        <v>7.78</v>
      </c>
      <c r="T46" s="198">
        <v>0</v>
      </c>
      <c r="U46" s="198">
        <v>24.71</v>
      </c>
      <c r="V46" s="198">
        <v>4.82</v>
      </c>
      <c r="W46" s="198">
        <v>13.68</v>
      </c>
      <c r="X46" s="198">
        <v>38.659999999999997</v>
      </c>
      <c r="Y46" s="198">
        <v>0</v>
      </c>
      <c r="Z46" s="198">
        <v>79.790000000000006</v>
      </c>
      <c r="AA46" s="198">
        <v>26.59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17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19.7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9.0399999999999991</v>
      </c>
      <c r="L47" s="198">
        <v>388</v>
      </c>
      <c r="M47" s="198">
        <v>27.13</v>
      </c>
      <c r="N47" s="198">
        <v>34.83</v>
      </c>
      <c r="O47" s="198">
        <v>0</v>
      </c>
      <c r="P47" s="198">
        <v>30.66</v>
      </c>
      <c r="Q47" s="198">
        <v>6.43</v>
      </c>
      <c r="R47" s="198">
        <v>12.5</v>
      </c>
      <c r="S47" s="198">
        <v>7.78</v>
      </c>
      <c r="T47" s="198">
        <v>0</v>
      </c>
      <c r="U47" s="198">
        <v>24.71</v>
      </c>
      <c r="V47" s="198">
        <v>4.82</v>
      </c>
      <c r="W47" s="198">
        <v>13.68</v>
      </c>
      <c r="X47" s="198">
        <v>38.659999999999997</v>
      </c>
      <c r="Y47" s="198">
        <v>0</v>
      </c>
      <c r="Z47" s="198">
        <v>79.790000000000006</v>
      </c>
      <c r="AA47" s="198">
        <v>26.59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17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19.7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9.0399999999999991</v>
      </c>
      <c r="L48" s="198">
        <v>388</v>
      </c>
      <c r="M48" s="198">
        <v>27.13</v>
      </c>
      <c r="N48" s="198">
        <v>34.83</v>
      </c>
      <c r="O48" s="198">
        <v>0</v>
      </c>
      <c r="P48" s="198">
        <v>30.66</v>
      </c>
      <c r="Q48" s="198">
        <v>6.43</v>
      </c>
      <c r="R48" s="198">
        <v>12.5</v>
      </c>
      <c r="S48" s="198">
        <v>7.78</v>
      </c>
      <c r="T48" s="198">
        <v>0</v>
      </c>
      <c r="U48" s="198">
        <v>24.71</v>
      </c>
      <c r="V48" s="198">
        <v>4.82</v>
      </c>
      <c r="W48" s="198">
        <v>13.68</v>
      </c>
      <c r="X48" s="198">
        <v>38.659999999999997</v>
      </c>
      <c r="Y48" s="198">
        <v>0</v>
      </c>
      <c r="Z48" s="198">
        <v>79.790000000000006</v>
      </c>
      <c r="AA48" s="198">
        <v>26.59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17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19.7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9.0399999999999991</v>
      </c>
      <c r="L49" s="198">
        <v>388</v>
      </c>
      <c r="M49" s="198">
        <v>27.13</v>
      </c>
      <c r="N49" s="198">
        <v>34.83</v>
      </c>
      <c r="O49" s="198">
        <v>0</v>
      </c>
      <c r="P49" s="198">
        <v>30.66</v>
      </c>
      <c r="Q49" s="198">
        <v>6.43</v>
      </c>
      <c r="R49" s="198">
        <v>12.5</v>
      </c>
      <c r="S49" s="198">
        <v>7.78</v>
      </c>
      <c r="T49" s="198">
        <v>0</v>
      </c>
      <c r="U49" s="198">
        <v>24.71</v>
      </c>
      <c r="V49" s="198">
        <v>4.82</v>
      </c>
      <c r="W49" s="198">
        <v>13.68</v>
      </c>
      <c r="X49" s="198">
        <v>38.659999999999997</v>
      </c>
      <c r="Y49" s="198">
        <v>0</v>
      </c>
      <c r="Z49" s="198">
        <v>79.790000000000006</v>
      </c>
      <c r="AA49" s="198">
        <v>26.59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17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19.7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9.0399999999999991</v>
      </c>
      <c r="L50" s="198">
        <v>388</v>
      </c>
      <c r="M50" s="198">
        <v>27.13</v>
      </c>
      <c r="N50" s="198">
        <v>34.83</v>
      </c>
      <c r="O50" s="198">
        <v>0</v>
      </c>
      <c r="P50" s="198">
        <v>30.66</v>
      </c>
      <c r="Q50" s="198">
        <v>6.43</v>
      </c>
      <c r="R50" s="198">
        <v>12.5</v>
      </c>
      <c r="S50" s="198">
        <v>7.78</v>
      </c>
      <c r="T50" s="198">
        <v>0</v>
      </c>
      <c r="U50" s="198">
        <v>24.71</v>
      </c>
      <c r="V50" s="198">
        <v>4.82</v>
      </c>
      <c r="W50" s="198">
        <v>13.68</v>
      </c>
      <c r="X50" s="198">
        <v>38.659999999999997</v>
      </c>
      <c r="Y50" s="198">
        <v>0</v>
      </c>
      <c r="Z50" s="198">
        <v>79.790000000000006</v>
      </c>
      <c r="AA50" s="198">
        <v>26.59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17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19.7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9.0399999999999991</v>
      </c>
      <c r="L51" s="198">
        <v>388</v>
      </c>
      <c r="M51" s="198">
        <v>27.13</v>
      </c>
      <c r="N51" s="198">
        <v>34.83</v>
      </c>
      <c r="O51" s="198">
        <v>0</v>
      </c>
      <c r="P51" s="198">
        <v>30.66</v>
      </c>
      <c r="Q51" s="198">
        <v>6.43</v>
      </c>
      <c r="R51" s="198">
        <v>12.5</v>
      </c>
      <c r="S51" s="198">
        <v>7.78</v>
      </c>
      <c r="T51" s="198">
        <v>0</v>
      </c>
      <c r="U51" s="198">
        <v>24.71</v>
      </c>
      <c r="V51" s="198">
        <v>4.82</v>
      </c>
      <c r="W51" s="198">
        <v>13.68</v>
      </c>
      <c r="X51" s="198">
        <v>40.21</v>
      </c>
      <c r="Y51" s="198">
        <v>0</v>
      </c>
      <c r="Z51" s="198">
        <v>79.790000000000006</v>
      </c>
      <c r="AA51" s="198">
        <v>26.59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17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19.7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9.0399999999999991</v>
      </c>
      <c r="L52" s="198">
        <v>388</v>
      </c>
      <c r="M52" s="198">
        <v>27.13</v>
      </c>
      <c r="N52" s="198">
        <v>34.83</v>
      </c>
      <c r="O52" s="198">
        <v>0</v>
      </c>
      <c r="P52" s="198">
        <v>30.66</v>
      </c>
      <c r="Q52" s="198">
        <v>6.43</v>
      </c>
      <c r="R52" s="198">
        <v>12.5</v>
      </c>
      <c r="S52" s="198">
        <v>7.78</v>
      </c>
      <c r="T52" s="198">
        <v>0</v>
      </c>
      <c r="U52" s="198">
        <v>24.71</v>
      </c>
      <c r="V52" s="198">
        <v>4.82</v>
      </c>
      <c r="W52" s="198">
        <v>13.68</v>
      </c>
      <c r="X52" s="198">
        <v>41.76</v>
      </c>
      <c r="Y52" s="198">
        <v>0</v>
      </c>
      <c r="Z52" s="198">
        <v>79.790000000000006</v>
      </c>
      <c r="AA52" s="198">
        <v>26.59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17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19.7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9.0399999999999991</v>
      </c>
      <c r="L53" s="198">
        <v>388</v>
      </c>
      <c r="M53" s="198">
        <v>27.13</v>
      </c>
      <c r="N53" s="198">
        <v>34.83</v>
      </c>
      <c r="O53" s="198">
        <v>0</v>
      </c>
      <c r="P53" s="198">
        <v>30.66</v>
      </c>
      <c r="Q53" s="198">
        <v>6.43</v>
      </c>
      <c r="R53" s="198">
        <v>12.5</v>
      </c>
      <c r="S53" s="198">
        <v>7.78</v>
      </c>
      <c r="T53" s="198">
        <v>0</v>
      </c>
      <c r="U53" s="198">
        <v>24.71</v>
      </c>
      <c r="V53" s="198">
        <v>4.82</v>
      </c>
      <c r="W53" s="198">
        <v>13.68</v>
      </c>
      <c r="X53" s="198">
        <v>43.5</v>
      </c>
      <c r="Y53" s="198">
        <v>0</v>
      </c>
      <c r="Z53" s="198">
        <v>79.790000000000006</v>
      </c>
      <c r="AA53" s="198">
        <v>26.59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17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19.7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9.0399999999999991</v>
      </c>
      <c r="L54" s="198">
        <v>388</v>
      </c>
      <c r="M54" s="198">
        <v>27.13</v>
      </c>
      <c r="N54" s="198">
        <v>34.83</v>
      </c>
      <c r="O54" s="198">
        <v>0</v>
      </c>
      <c r="P54" s="198">
        <v>30.66</v>
      </c>
      <c r="Q54" s="198">
        <v>6.43</v>
      </c>
      <c r="R54" s="198">
        <v>12.51</v>
      </c>
      <c r="S54" s="198">
        <v>7.79</v>
      </c>
      <c r="T54" s="198">
        <v>0</v>
      </c>
      <c r="U54" s="198">
        <v>24.71</v>
      </c>
      <c r="V54" s="198">
        <v>4.82</v>
      </c>
      <c r="W54" s="198">
        <v>13.68</v>
      </c>
      <c r="X54" s="198">
        <v>43.5</v>
      </c>
      <c r="Y54" s="198">
        <v>0</v>
      </c>
      <c r="Z54" s="198">
        <v>79.790000000000006</v>
      </c>
      <c r="AA54" s="198">
        <v>26.59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17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19.7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9.0399999999999991</v>
      </c>
      <c r="L55" s="198">
        <v>350</v>
      </c>
      <c r="M55" s="198">
        <v>27.13</v>
      </c>
      <c r="N55" s="198">
        <v>34.83</v>
      </c>
      <c r="O55" s="198">
        <v>0</v>
      </c>
      <c r="P55" s="198">
        <v>30.66</v>
      </c>
      <c r="Q55" s="198">
        <v>6.43</v>
      </c>
      <c r="R55" s="198">
        <v>12.51</v>
      </c>
      <c r="S55" s="198">
        <v>7.79</v>
      </c>
      <c r="T55" s="198">
        <v>0</v>
      </c>
      <c r="U55" s="198">
        <v>24.71</v>
      </c>
      <c r="V55" s="198">
        <v>5.01</v>
      </c>
      <c r="W55" s="198">
        <v>13.68</v>
      </c>
      <c r="X55" s="198">
        <v>43.5</v>
      </c>
      <c r="Y55" s="198">
        <v>0</v>
      </c>
      <c r="Z55" s="198">
        <v>79.790000000000006</v>
      </c>
      <c r="AA55" s="198">
        <v>26.59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17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19.7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9.0399999999999991</v>
      </c>
      <c r="L56" s="198">
        <v>297</v>
      </c>
      <c r="M56" s="198">
        <v>27.13</v>
      </c>
      <c r="N56" s="198">
        <v>34.83</v>
      </c>
      <c r="O56" s="198">
        <v>0</v>
      </c>
      <c r="P56" s="198">
        <v>30.66</v>
      </c>
      <c r="Q56" s="198">
        <v>6.43</v>
      </c>
      <c r="R56" s="198">
        <v>12.51</v>
      </c>
      <c r="S56" s="198">
        <v>7.79</v>
      </c>
      <c r="T56" s="198">
        <v>0</v>
      </c>
      <c r="U56" s="198">
        <v>24.71</v>
      </c>
      <c r="V56" s="198">
        <v>5.01</v>
      </c>
      <c r="W56" s="198">
        <v>13.68</v>
      </c>
      <c r="X56" s="198">
        <v>43.5</v>
      </c>
      <c r="Y56" s="198">
        <v>0</v>
      </c>
      <c r="Z56" s="198">
        <v>79.790000000000006</v>
      </c>
      <c r="AA56" s="198">
        <v>26.59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17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19.7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8.74</v>
      </c>
      <c r="L57" s="198">
        <v>296</v>
      </c>
      <c r="M57" s="198">
        <v>27.13</v>
      </c>
      <c r="N57" s="198">
        <v>34.83</v>
      </c>
      <c r="O57" s="198">
        <v>0</v>
      </c>
      <c r="P57" s="198">
        <v>30.66</v>
      </c>
      <c r="Q57" s="198">
        <v>6.43</v>
      </c>
      <c r="R57" s="198">
        <v>12.51</v>
      </c>
      <c r="S57" s="198">
        <v>7.79</v>
      </c>
      <c r="T57" s="198">
        <v>0</v>
      </c>
      <c r="U57" s="198">
        <v>24.71</v>
      </c>
      <c r="V57" s="198">
        <v>5.01</v>
      </c>
      <c r="W57" s="198">
        <v>13.68</v>
      </c>
      <c r="X57" s="198">
        <v>43.5</v>
      </c>
      <c r="Y57" s="198">
        <v>0</v>
      </c>
      <c r="Z57" s="198">
        <v>79.790000000000006</v>
      </c>
      <c r="AA57" s="198">
        <v>26.59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17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19.7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8.74</v>
      </c>
      <c r="L58" s="198">
        <v>323</v>
      </c>
      <c r="M58" s="198">
        <v>27.13</v>
      </c>
      <c r="N58" s="198">
        <v>34.83</v>
      </c>
      <c r="O58" s="198">
        <v>0</v>
      </c>
      <c r="P58" s="198">
        <v>30.66</v>
      </c>
      <c r="Q58" s="198">
        <v>6.43</v>
      </c>
      <c r="R58" s="198">
        <v>12.51</v>
      </c>
      <c r="S58" s="198">
        <v>7.79</v>
      </c>
      <c r="T58" s="198">
        <v>0</v>
      </c>
      <c r="U58" s="198">
        <v>24.71</v>
      </c>
      <c r="V58" s="198">
        <v>5.01</v>
      </c>
      <c r="W58" s="198">
        <v>13.68</v>
      </c>
      <c r="X58" s="198">
        <v>43.5</v>
      </c>
      <c r="Y58" s="198">
        <v>0</v>
      </c>
      <c r="Z58" s="198">
        <v>79.790000000000006</v>
      </c>
      <c r="AA58" s="198">
        <v>26.59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17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19.7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9.0399999999999991</v>
      </c>
      <c r="L59" s="198">
        <v>338</v>
      </c>
      <c r="M59" s="198">
        <v>27.13</v>
      </c>
      <c r="N59" s="198">
        <v>34.83</v>
      </c>
      <c r="O59" s="198">
        <v>0</v>
      </c>
      <c r="P59" s="198">
        <v>30.66</v>
      </c>
      <c r="Q59" s="198">
        <v>6.43</v>
      </c>
      <c r="R59" s="198">
        <v>12.51</v>
      </c>
      <c r="S59" s="198">
        <v>7.79</v>
      </c>
      <c r="T59" s="198">
        <v>0</v>
      </c>
      <c r="U59" s="198">
        <v>24.71</v>
      </c>
      <c r="V59" s="198">
        <v>5.01</v>
      </c>
      <c r="W59" s="198">
        <v>13.68</v>
      </c>
      <c r="X59" s="198">
        <v>43.5</v>
      </c>
      <c r="Y59" s="198">
        <v>0</v>
      </c>
      <c r="Z59" s="198">
        <v>79.790000000000006</v>
      </c>
      <c r="AA59" s="198">
        <v>26.59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17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19.7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9.0399999999999991</v>
      </c>
      <c r="L60" s="198">
        <v>334</v>
      </c>
      <c r="M60" s="198">
        <v>27.13</v>
      </c>
      <c r="N60" s="198">
        <v>34.83</v>
      </c>
      <c r="O60" s="198">
        <v>0</v>
      </c>
      <c r="P60" s="198">
        <v>30.66</v>
      </c>
      <c r="Q60" s="198">
        <v>6.43</v>
      </c>
      <c r="R60" s="198">
        <v>12.51</v>
      </c>
      <c r="S60" s="198">
        <v>7.79</v>
      </c>
      <c r="T60" s="198">
        <v>0</v>
      </c>
      <c r="U60" s="198">
        <v>24.71</v>
      </c>
      <c r="V60" s="198">
        <v>5.01</v>
      </c>
      <c r="W60" s="198">
        <v>13.68</v>
      </c>
      <c r="X60" s="198">
        <v>43.5</v>
      </c>
      <c r="Y60" s="198">
        <v>0</v>
      </c>
      <c r="Z60" s="198">
        <v>79.790000000000006</v>
      </c>
      <c r="AA60" s="198">
        <v>26.59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17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19.7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9.0399999999999991</v>
      </c>
      <c r="L61" s="198">
        <v>332</v>
      </c>
      <c r="M61" s="198">
        <v>27.13</v>
      </c>
      <c r="N61" s="198">
        <v>34.83</v>
      </c>
      <c r="O61" s="198">
        <v>0</v>
      </c>
      <c r="P61" s="198">
        <v>30.66</v>
      </c>
      <c r="Q61" s="198">
        <v>6.43</v>
      </c>
      <c r="R61" s="198">
        <v>12.51</v>
      </c>
      <c r="S61" s="198">
        <v>7.79</v>
      </c>
      <c r="T61" s="198">
        <v>0</v>
      </c>
      <c r="U61" s="198">
        <v>24.71</v>
      </c>
      <c r="V61" s="198">
        <v>5.01</v>
      </c>
      <c r="W61" s="198">
        <v>13.68</v>
      </c>
      <c r="X61" s="198">
        <v>43.5</v>
      </c>
      <c r="Y61" s="198">
        <v>0</v>
      </c>
      <c r="Z61" s="198">
        <v>79.790000000000006</v>
      </c>
      <c r="AA61" s="198">
        <v>26.59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17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19.7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9.0399999999999991</v>
      </c>
      <c r="L62" s="198">
        <v>342</v>
      </c>
      <c r="M62" s="198">
        <v>27.13</v>
      </c>
      <c r="N62" s="198">
        <v>34.83</v>
      </c>
      <c r="O62" s="198">
        <v>0</v>
      </c>
      <c r="P62" s="198">
        <v>30.66</v>
      </c>
      <c r="Q62" s="198">
        <v>6.43</v>
      </c>
      <c r="R62" s="198">
        <v>12.51</v>
      </c>
      <c r="S62" s="198">
        <v>7.79</v>
      </c>
      <c r="T62" s="198">
        <v>0</v>
      </c>
      <c r="U62" s="198">
        <v>24.71</v>
      </c>
      <c r="V62" s="198">
        <v>5.01</v>
      </c>
      <c r="W62" s="198">
        <v>13.68</v>
      </c>
      <c r="X62" s="198">
        <v>43.5</v>
      </c>
      <c r="Y62" s="198">
        <v>0</v>
      </c>
      <c r="Z62" s="198">
        <v>79.790000000000006</v>
      </c>
      <c r="AA62" s="198">
        <v>26.59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17</v>
      </c>
      <c r="AJ62" s="198">
        <v>0</v>
      </c>
      <c r="AK62" s="198">
        <v>65.25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19.7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9.0399999999999991</v>
      </c>
      <c r="L63" s="198">
        <v>340</v>
      </c>
      <c r="M63" s="198">
        <v>27.13</v>
      </c>
      <c r="N63" s="198">
        <v>34.83</v>
      </c>
      <c r="O63" s="198">
        <v>0</v>
      </c>
      <c r="P63" s="198">
        <v>30.66</v>
      </c>
      <c r="Q63" s="198">
        <v>6.43</v>
      </c>
      <c r="R63" s="198">
        <v>12.51</v>
      </c>
      <c r="S63" s="198">
        <v>7.79</v>
      </c>
      <c r="T63" s="198">
        <v>0</v>
      </c>
      <c r="U63" s="198">
        <v>24.71</v>
      </c>
      <c r="V63" s="198">
        <v>5.12</v>
      </c>
      <c r="W63" s="198">
        <v>13.68</v>
      </c>
      <c r="X63" s="198">
        <v>43.5</v>
      </c>
      <c r="Y63" s="198">
        <v>0</v>
      </c>
      <c r="Z63" s="198">
        <v>79.790000000000006</v>
      </c>
      <c r="AA63" s="198">
        <v>26.59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17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19.7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9.0399999999999991</v>
      </c>
      <c r="L64" s="198">
        <v>340</v>
      </c>
      <c r="M64" s="198">
        <v>27.13</v>
      </c>
      <c r="N64" s="198">
        <v>34.83</v>
      </c>
      <c r="O64" s="198">
        <v>0</v>
      </c>
      <c r="P64" s="198">
        <v>30.66</v>
      </c>
      <c r="Q64" s="198">
        <v>6.43</v>
      </c>
      <c r="R64" s="198">
        <v>12.51</v>
      </c>
      <c r="S64" s="198">
        <v>7.79</v>
      </c>
      <c r="T64" s="198">
        <v>0</v>
      </c>
      <c r="U64" s="198">
        <v>24.71</v>
      </c>
      <c r="V64" s="198">
        <v>5.25</v>
      </c>
      <c r="W64" s="198">
        <v>13.68</v>
      </c>
      <c r="X64" s="198">
        <v>43.5</v>
      </c>
      <c r="Y64" s="198">
        <v>0</v>
      </c>
      <c r="Z64" s="198">
        <v>79.790000000000006</v>
      </c>
      <c r="AA64" s="198">
        <v>26.59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17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19.7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9.0399999999999991</v>
      </c>
      <c r="L65" s="198">
        <v>344</v>
      </c>
      <c r="M65" s="198">
        <v>27.13</v>
      </c>
      <c r="N65" s="198">
        <v>34.83</v>
      </c>
      <c r="O65" s="198">
        <v>0</v>
      </c>
      <c r="P65" s="198">
        <v>30.66</v>
      </c>
      <c r="Q65" s="198">
        <v>6.43</v>
      </c>
      <c r="R65" s="198">
        <v>12.51</v>
      </c>
      <c r="S65" s="198">
        <v>7.79</v>
      </c>
      <c r="T65" s="198">
        <v>0</v>
      </c>
      <c r="U65" s="198">
        <v>24.71</v>
      </c>
      <c r="V65" s="198">
        <v>5.37</v>
      </c>
      <c r="W65" s="198">
        <v>13.68</v>
      </c>
      <c r="X65" s="198">
        <v>43.5</v>
      </c>
      <c r="Y65" s="198">
        <v>0</v>
      </c>
      <c r="Z65" s="198">
        <v>79.790000000000006</v>
      </c>
      <c r="AA65" s="198">
        <v>22.41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17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19.7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9.0399999999999991</v>
      </c>
      <c r="L66" s="198">
        <v>350</v>
      </c>
      <c r="M66" s="198">
        <v>27.13</v>
      </c>
      <c r="N66" s="198">
        <v>34.83</v>
      </c>
      <c r="O66" s="198">
        <v>0</v>
      </c>
      <c r="P66" s="198">
        <v>30.66</v>
      </c>
      <c r="Q66" s="198">
        <v>6.43</v>
      </c>
      <c r="R66" s="198">
        <v>12.51</v>
      </c>
      <c r="S66" s="198">
        <v>7.79</v>
      </c>
      <c r="T66" s="198">
        <v>0</v>
      </c>
      <c r="U66" s="198">
        <v>24.71</v>
      </c>
      <c r="V66" s="198">
        <v>5.5</v>
      </c>
      <c r="W66" s="198">
        <v>13.68</v>
      </c>
      <c r="X66" s="198">
        <v>43.5</v>
      </c>
      <c r="Y66" s="198">
        <v>0</v>
      </c>
      <c r="Z66" s="198">
        <v>79.790000000000006</v>
      </c>
      <c r="AA66" s="198">
        <v>22.41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17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19.7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9.0399999999999991</v>
      </c>
      <c r="L67" s="198">
        <v>353</v>
      </c>
      <c r="M67" s="198">
        <v>27.13</v>
      </c>
      <c r="N67" s="198">
        <v>34.83</v>
      </c>
      <c r="O67" s="198">
        <v>0</v>
      </c>
      <c r="P67" s="198">
        <v>30.66</v>
      </c>
      <c r="Q67" s="198">
        <v>6.43</v>
      </c>
      <c r="R67" s="198">
        <v>12.51</v>
      </c>
      <c r="S67" s="198">
        <v>7.79</v>
      </c>
      <c r="T67" s="198">
        <v>0</v>
      </c>
      <c r="U67" s="198">
        <v>24.71</v>
      </c>
      <c r="V67" s="198">
        <v>5.59</v>
      </c>
      <c r="W67" s="198">
        <v>13.68</v>
      </c>
      <c r="X67" s="198">
        <v>43.5</v>
      </c>
      <c r="Y67" s="198">
        <v>0</v>
      </c>
      <c r="Z67" s="198">
        <v>79.790000000000006</v>
      </c>
      <c r="AA67" s="198">
        <v>22.41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17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19.7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9.0399999999999991</v>
      </c>
      <c r="L68" s="198">
        <v>359</v>
      </c>
      <c r="M68" s="198">
        <v>27.13</v>
      </c>
      <c r="N68" s="198">
        <v>34.83</v>
      </c>
      <c r="O68" s="198">
        <v>0</v>
      </c>
      <c r="P68" s="198">
        <v>30.66</v>
      </c>
      <c r="Q68" s="198">
        <v>6.43</v>
      </c>
      <c r="R68" s="198">
        <v>12.51</v>
      </c>
      <c r="S68" s="198">
        <v>7.79</v>
      </c>
      <c r="T68" s="198">
        <v>0</v>
      </c>
      <c r="U68" s="198">
        <v>24.71</v>
      </c>
      <c r="V68" s="198">
        <v>5.72</v>
      </c>
      <c r="W68" s="198">
        <v>13.68</v>
      </c>
      <c r="X68" s="198">
        <v>43.5</v>
      </c>
      <c r="Y68" s="198">
        <v>0</v>
      </c>
      <c r="Z68" s="198">
        <v>79.790000000000006</v>
      </c>
      <c r="AA68" s="198">
        <v>22.41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17</v>
      </c>
      <c r="AJ68" s="198">
        <v>0</v>
      </c>
      <c r="AK68" s="198">
        <v>65.260000000000005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19.7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9.0399999999999991</v>
      </c>
      <c r="L69" s="198">
        <v>365</v>
      </c>
      <c r="M69" s="198">
        <v>27.13</v>
      </c>
      <c r="N69" s="198">
        <v>34.83</v>
      </c>
      <c r="O69" s="198">
        <v>0</v>
      </c>
      <c r="P69" s="198">
        <v>30.66</v>
      </c>
      <c r="Q69" s="198">
        <v>6.43</v>
      </c>
      <c r="R69" s="198">
        <v>12.51</v>
      </c>
      <c r="S69" s="198">
        <v>7.79</v>
      </c>
      <c r="T69" s="198">
        <v>0</v>
      </c>
      <c r="U69" s="198">
        <v>24.71</v>
      </c>
      <c r="V69" s="198">
        <v>5.84</v>
      </c>
      <c r="W69" s="198">
        <v>13.68</v>
      </c>
      <c r="X69" s="198">
        <v>43.5</v>
      </c>
      <c r="Y69" s="198">
        <v>0</v>
      </c>
      <c r="Z69" s="198">
        <v>79.790000000000006</v>
      </c>
      <c r="AA69" s="198">
        <v>22.41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17</v>
      </c>
      <c r="AJ69" s="198">
        <v>0</v>
      </c>
      <c r="AK69" s="198">
        <v>65.25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19.11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9.0399999999999991</v>
      </c>
      <c r="L70" s="198">
        <v>388</v>
      </c>
      <c r="M70" s="198">
        <v>27.13</v>
      </c>
      <c r="N70" s="198">
        <v>34.83</v>
      </c>
      <c r="O70" s="198">
        <v>0</v>
      </c>
      <c r="P70" s="198">
        <v>30.66</v>
      </c>
      <c r="Q70" s="198">
        <v>6.43</v>
      </c>
      <c r="R70" s="198">
        <v>12.51</v>
      </c>
      <c r="S70" s="198">
        <v>7.79</v>
      </c>
      <c r="T70" s="198">
        <v>0</v>
      </c>
      <c r="U70" s="198">
        <v>24.71</v>
      </c>
      <c r="V70" s="198">
        <v>5.97</v>
      </c>
      <c r="W70" s="198">
        <v>13.68</v>
      </c>
      <c r="X70" s="198">
        <v>43.5</v>
      </c>
      <c r="Y70" s="198">
        <v>0</v>
      </c>
      <c r="Z70" s="198">
        <v>79.790000000000006</v>
      </c>
      <c r="AA70" s="198">
        <v>22.41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17</v>
      </c>
      <c r="AJ70" s="198">
        <v>0</v>
      </c>
      <c r="AK70" s="198">
        <v>65.25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16.11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9.0399999999999991</v>
      </c>
      <c r="L71" s="198">
        <v>388</v>
      </c>
      <c r="M71" s="198">
        <v>27.13</v>
      </c>
      <c r="N71" s="198">
        <v>34.83</v>
      </c>
      <c r="O71" s="198">
        <v>0</v>
      </c>
      <c r="P71" s="198">
        <v>30.66</v>
      </c>
      <c r="Q71" s="198">
        <v>6.43</v>
      </c>
      <c r="R71" s="198">
        <v>12.51</v>
      </c>
      <c r="S71" s="198">
        <v>7.79</v>
      </c>
      <c r="T71" s="198">
        <v>0</v>
      </c>
      <c r="U71" s="198">
        <v>24.71</v>
      </c>
      <c r="V71" s="198">
        <v>6.1</v>
      </c>
      <c r="W71" s="198">
        <v>13.68</v>
      </c>
      <c r="X71" s="198">
        <v>43.5</v>
      </c>
      <c r="Y71" s="198">
        <v>0</v>
      </c>
      <c r="Z71" s="198">
        <v>79.790000000000006</v>
      </c>
      <c r="AA71" s="198">
        <v>22.41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17</v>
      </c>
      <c r="AJ71" s="198">
        <v>0</v>
      </c>
      <c r="AK71" s="198">
        <v>65.25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8.6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9.0399999999999991</v>
      </c>
      <c r="L72" s="198">
        <v>388</v>
      </c>
      <c r="M72" s="198">
        <v>27.13</v>
      </c>
      <c r="N72" s="198">
        <v>34.83</v>
      </c>
      <c r="O72" s="198">
        <v>0</v>
      </c>
      <c r="P72" s="198">
        <v>30.66</v>
      </c>
      <c r="Q72" s="198">
        <v>6.43</v>
      </c>
      <c r="R72" s="198">
        <v>12.5</v>
      </c>
      <c r="S72" s="198">
        <v>7.78</v>
      </c>
      <c r="T72" s="198">
        <v>0</v>
      </c>
      <c r="U72" s="198">
        <v>24.71</v>
      </c>
      <c r="V72" s="198">
        <v>4.8099999999999996</v>
      </c>
      <c r="W72" s="198">
        <v>13.68</v>
      </c>
      <c r="X72" s="198">
        <v>43.5</v>
      </c>
      <c r="Y72" s="198">
        <v>0</v>
      </c>
      <c r="Z72" s="198">
        <v>79.790000000000006</v>
      </c>
      <c r="AA72" s="198">
        <v>22.41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17</v>
      </c>
      <c r="AJ72" s="198">
        <v>0</v>
      </c>
      <c r="AK72" s="198">
        <v>65.25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2.96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9.0399999999999991</v>
      </c>
      <c r="L73" s="198">
        <v>388</v>
      </c>
      <c r="M73" s="198">
        <v>27.13</v>
      </c>
      <c r="N73" s="198">
        <v>34.83</v>
      </c>
      <c r="O73" s="198">
        <v>0</v>
      </c>
      <c r="P73" s="198">
        <v>30.66</v>
      </c>
      <c r="Q73" s="198">
        <v>6.43</v>
      </c>
      <c r="R73" s="198">
        <v>12.5</v>
      </c>
      <c r="S73" s="198">
        <v>7.78</v>
      </c>
      <c r="T73" s="198">
        <v>0</v>
      </c>
      <c r="U73" s="198">
        <v>24.71</v>
      </c>
      <c r="V73" s="198">
        <v>4.82</v>
      </c>
      <c r="W73" s="198">
        <v>13.68</v>
      </c>
      <c r="X73" s="198">
        <v>43.5</v>
      </c>
      <c r="Y73" s="198">
        <v>0</v>
      </c>
      <c r="Z73" s="198">
        <v>79.790000000000006</v>
      </c>
      <c r="AA73" s="198">
        <v>22.41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17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0.36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9.0399999999999991</v>
      </c>
      <c r="L74" s="198">
        <v>388</v>
      </c>
      <c r="M74" s="198">
        <v>27.13</v>
      </c>
      <c r="N74" s="198">
        <v>34.83</v>
      </c>
      <c r="O74" s="198">
        <v>0</v>
      </c>
      <c r="P74" s="198">
        <v>30.66</v>
      </c>
      <c r="Q74" s="198">
        <v>6.43</v>
      </c>
      <c r="R74" s="198">
        <v>12.5</v>
      </c>
      <c r="S74" s="198">
        <v>7.78</v>
      </c>
      <c r="T74" s="198">
        <v>0</v>
      </c>
      <c r="U74" s="198">
        <v>24.71</v>
      </c>
      <c r="V74" s="198">
        <v>4.82</v>
      </c>
      <c r="W74" s="198">
        <v>13.68</v>
      </c>
      <c r="X74" s="198">
        <v>43.5</v>
      </c>
      <c r="Y74" s="198">
        <v>0</v>
      </c>
      <c r="Z74" s="198">
        <v>79.790000000000006</v>
      </c>
      <c r="AA74" s="198">
        <v>22.41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17</v>
      </c>
      <c r="AJ74" s="198">
        <v>0</v>
      </c>
      <c r="AK74" s="198">
        <v>65.25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9.0399999999999991</v>
      </c>
      <c r="L75" s="198">
        <v>388</v>
      </c>
      <c r="M75" s="198">
        <v>27.13</v>
      </c>
      <c r="N75" s="198">
        <v>34.83</v>
      </c>
      <c r="O75" s="198">
        <v>0</v>
      </c>
      <c r="P75" s="198">
        <v>30.66</v>
      </c>
      <c r="Q75" s="198">
        <v>6.43</v>
      </c>
      <c r="R75" s="198">
        <v>12.5</v>
      </c>
      <c r="S75" s="198">
        <v>7.78</v>
      </c>
      <c r="T75" s="198">
        <v>0</v>
      </c>
      <c r="U75" s="198">
        <v>24.71</v>
      </c>
      <c r="V75" s="198">
        <v>4.82</v>
      </c>
      <c r="W75" s="198">
        <v>13.68</v>
      </c>
      <c r="X75" s="198">
        <v>43.5</v>
      </c>
      <c r="Y75" s="198">
        <v>0</v>
      </c>
      <c r="Z75" s="198">
        <v>79.790000000000006</v>
      </c>
      <c r="AA75" s="198">
        <v>22.41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17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9.0399999999999991</v>
      </c>
      <c r="L76" s="198">
        <v>388</v>
      </c>
      <c r="M76" s="198">
        <v>27.13</v>
      </c>
      <c r="N76" s="198">
        <v>34.83</v>
      </c>
      <c r="O76" s="198">
        <v>0</v>
      </c>
      <c r="P76" s="198">
        <v>30.66</v>
      </c>
      <c r="Q76" s="198">
        <v>6.43</v>
      </c>
      <c r="R76" s="198">
        <v>12.5</v>
      </c>
      <c r="S76" s="198">
        <v>7.78</v>
      </c>
      <c r="T76" s="198">
        <v>0</v>
      </c>
      <c r="U76" s="198">
        <v>24.71</v>
      </c>
      <c r="V76" s="198">
        <v>4.82</v>
      </c>
      <c r="W76" s="198">
        <v>13.68</v>
      </c>
      <c r="X76" s="198">
        <v>43.5</v>
      </c>
      <c r="Y76" s="198">
        <v>0</v>
      </c>
      <c r="Z76" s="198">
        <v>79.790000000000006</v>
      </c>
      <c r="AA76" s="198">
        <v>22.41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17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9.0399999999999991</v>
      </c>
      <c r="L77" s="198">
        <v>388</v>
      </c>
      <c r="M77" s="198">
        <v>27.13</v>
      </c>
      <c r="N77" s="198">
        <v>34.83</v>
      </c>
      <c r="O77" s="198">
        <v>0</v>
      </c>
      <c r="P77" s="198">
        <v>30.66</v>
      </c>
      <c r="Q77" s="198">
        <v>6.43</v>
      </c>
      <c r="R77" s="198">
        <v>12.5</v>
      </c>
      <c r="S77" s="198">
        <v>7.78</v>
      </c>
      <c r="T77" s="198">
        <v>0</v>
      </c>
      <c r="U77" s="198">
        <v>24.71</v>
      </c>
      <c r="V77" s="198">
        <v>4.82</v>
      </c>
      <c r="W77" s="198">
        <v>13.68</v>
      </c>
      <c r="X77" s="198">
        <v>43.5</v>
      </c>
      <c r="Y77" s="198">
        <v>0</v>
      </c>
      <c r="Z77" s="198">
        <v>79.790000000000006</v>
      </c>
      <c r="AA77" s="198">
        <v>22.41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17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9.0399999999999991</v>
      </c>
      <c r="L78" s="198">
        <v>388</v>
      </c>
      <c r="M78" s="198">
        <v>27.13</v>
      </c>
      <c r="N78" s="198">
        <v>34.83</v>
      </c>
      <c r="O78" s="198">
        <v>0</v>
      </c>
      <c r="P78" s="198">
        <v>30.66</v>
      </c>
      <c r="Q78" s="198">
        <v>6.43</v>
      </c>
      <c r="R78" s="198">
        <v>12.5</v>
      </c>
      <c r="S78" s="198">
        <v>7.78</v>
      </c>
      <c r="T78" s="198">
        <v>0</v>
      </c>
      <c r="U78" s="198">
        <v>24.71</v>
      </c>
      <c r="V78" s="198">
        <v>4.82</v>
      </c>
      <c r="W78" s="198">
        <v>13.68</v>
      </c>
      <c r="X78" s="198">
        <v>43.5</v>
      </c>
      <c r="Y78" s="198">
        <v>0</v>
      </c>
      <c r="Z78" s="198">
        <v>79.790000000000006</v>
      </c>
      <c r="AA78" s="198">
        <v>22.41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17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9.0399999999999991</v>
      </c>
      <c r="L79" s="198">
        <v>388</v>
      </c>
      <c r="M79" s="198">
        <v>27.13</v>
      </c>
      <c r="N79" s="198">
        <v>34.83</v>
      </c>
      <c r="O79" s="198">
        <v>0</v>
      </c>
      <c r="P79" s="198">
        <v>30.66</v>
      </c>
      <c r="Q79" s="198">
        <v>6.43</v>
      </c>
      <c r="R79" s="198">
        <v>12.5</v>
      </c>
      <c r="S79" s="198">
        <v>7.78</v>
      </c>
      <c r="T79" s="198">
        <v>0</v>
      </c>
      <c r="U79" s="198">
        <v>24.71</v>
      </c>
      <c r="V79" s="198">
        <v>4.82</v>
      </c>
      <c r="W79" s="198">
        <v>13.68</v>
      </c>
      <c r="X79" s="198">
        <v>43.5</v>
      </c>
      <c r="Y79" s="198">
        <v>0</v>
      </c>
      <c r="Z79" s="198">
        <v>79.790000000000006</v>
      </c>
      <c r="AA79" s="198">
        <v>22.41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17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9.0399999999999991</v>
      </c>
      <c r="L80" s="198">
        <v>388</v>
      </c>
      <c r="M80" s="198">
        <v>27.13</v>
      </c>
      <c r="N80" s="198">
        <v>34.83</v>
      </c>
      <c r="O80" s="198">
        <v>0</v>
      </c>
      <c r="P80" s="198">
        <v>30.66</v>
      </c>
      <c r="Q80" s="198">
        <v>6.43</v>
      </c>
      <c r="R80" s="198">
        <v>12.5</v>
      </c>
      <c r="S80" s="198">
        <v>7.78</v>
      </c>
      <c r="T80" s="198">
        <v>0</v>
      </c>
      <c r="U80" s="198">
        <v>24.71</v>
      </c>
      <c r="V80" s="198">
        <v>4.82</v>
      </c>
      <c r="W80" s="198">
        <v>13.68</v>
      </c>
      <c r="X80" s="198">
        <v>43.5</v>
      </c>
      <c r="Y80" s="198">
        <v>0</v>
      </c>
      <c r="Z80" s="198">
        <v>79.790000000000006</v>
      </c>
      <c r="AA80" s="198">
        <v>22.41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17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9.0399999999999991</v>
      </c>
      <c r="L81" s="198">
        <v>388</v>
      </c>
      <c r="M81" s="198">
        <v>27.13</v>
      </c>
      <c r="N81" s="198">
        <v>34.83</v>
      </c>
      <c r="O81" s="198">
        <v>0</v>
      </c>
      <c r="P81" s="198">
        <v>30.66</v>
      </c>
      <c r="Q81" s="198">
        <v>6.43</v>
      </c>
      <c r="R81" s="198">
        <v>12.5</v>
      </c>
      <c r="S81" s="198">
        <v>7.78</v>
      </c>
      <c r="T81" s="198">
        <v>0</v>
      </c>
      <c r="U81" s="198">
        <v>24.71</v>
      </c>
      <c r="V81" s="198">
        <v>4.82</v>
      </c>
      <c r="W81" s="198">
        <v>13.68</v>
      </c>
      <c r="X81" s="198">
        <v>43.5</v>
      </c>
      <c r="Y81" s="198">
        <v>0</v>
      </c>
      <c r="Z81" s="198">
        <v>79.790000000000006</v>
      </c>
      <c r="AA81" s="198">
        <v>22.41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17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9.0399999999999991</v>
      </c>
      <c r="L82" s="198">
        <v>388</v>
      </c>
      <c r="M82" s="198">
        <v>27.13</v>
      </c>
      <c r="N82" s="198">
        <v>34.83</v>
      </c>
      <c r="O82" s="198">
        <v>0</v>
      </c>
      <c r="P82" s="198">
        <v>30.66</v>
      </c>
      <c r="Q82" s="198">
        <v>6.43</v>
      </c>
      <c r="R82" s="198">
        <v>12.5</v>
      </c>
      <c r="S82" s="198">
        <v>7.78</v>
      </c>
      <c r="T82" s="198">
        <v>0</v>
      </c>
      <c r="U82" s="198">
        <v>24.71</v>
      </c>
      <c r="V82" s="198">
        <v>4.82</v>
      </c>
      <c r="W82" s="198">
        <v>13.68</v>
      </c>
      <c r="X82" s="198">
        <v>43.5</v>
      </c>
      <c r="Y82" s="198">
        <v>0</v>
      </c>
      <c r="Z82" s="198">
        <v>79.790000000000006</v>
      </c>
      <c r="AA82" s="198">
        <v>22.41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17.350000000000001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9.0399999999999991</v>
      </c>
      <c r="L83" s="198">
        <v>388</v>
      </c>
      <c r="M83" s="198">
        <v>27.13</v>
      </c>
      <c r="N83" s="198">
        <v>34.83</v>
      </c>
      <c r="O83" s="198">
        <v>0</v>
      </c>
      <c r="P83" s="198">
        <v>30.66</v>
      </c>
      <c r="Q83" s="198">
        <v>6.43</v>
      </c>
      <c r="R83" s="198">
        <v>12.5</v>
      </c>
      <c r="S83" s="198">
        <v>7.78</v>
      </c>
      <c r="T83" s="198">
        <v>0</v>
      </c>
      <c r="U83" s="198">
        <v>24.71</v>
      </c>
      <c r="V83" s="198">
        <v>4.82</v>
      </c>
      <c r="W83" s="198">
        <v>13.68</v>
      </c>
      <c r="X83" s="198">
        <v>43.5</v>
      </c>
      <c r="Y83" s="198">
        <v>0</v>
      </c>
      <c r="Z83" s="198">
        <v>79.790000000000006</v>
      </c>
      <c r="AA83" s="198">
        <v>22.41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17.350000000000001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9.0399999999999991</v>
      </c>
      <c r="L84" s="198">
        <v>388</v>
      </c>
      <c r="M84" s="198">
        <v>27.13</v>
      </c>
      <c r="N84" s="198">
        <v>34.83</v>
      </c>
      <c r="O84" s="198">
        <v>0</v>
      </c>
      <c r="P84" s="198">
        <v>30.66</v>
      </c>
      <c r="Q84" s="198">
        <v>6.43</v>
      </c>
      <c r="R84" s="198">
        <v>12.5</v>
      </c>
      <c r="S84" s="198">
        <v>7.78</v>
      </c>
      <c r="T84" s="198">
        <v>0</v>
      </c>
      <c r="U84" s="198">
        <v>24.71</v>
      </c>
      <c r="V84" s="198">
        <v>4.82</v>
      </c>
      <c r="W84" s="198">
        <v>13.68</v>
      </c>
      <c r="X84" s="198">
        <v>43.5</v>
      </c>
      <c r="Y84" s="198">
        <v>0</v>
      </c>
      <c r="Z84" s="198">
        <v>79.790000000000006</v>
      </c>
      <c r="AA84" s="198">
        <v>22.41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17.350000000000001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9.0399999999999991</v>
      </c>
      <c r="L85" s="198">
        <v>388</v>
      </c>
      <c r="M85" s="198">
        <v>27.13</v>
      </c>
      <c r="N85" s="198">
        <v>34.83</v>
      </c>
      <c r="O85" s="198">
        <v>0</v>
      </c>
      <c r="P85" s="198">
        <v>30.66</v>
      </c>
      <c r="Q85" s="198">
        <v>6.43</v>
      </c>
      <c r="R85" s="198">
        <v>12.5</v>
      </c>
      <c r="S85" s="198">
        <v>7.78</v>
      </c>
      <c r="T85" s="198">
        <v>0</v>
      </c>
      <c r="U85" s="198">
        <v>24.71</v>
      </c>
      <c r="V85" s="198">
        <v>4.82</v>
      </c>
      <c r="W85" s="198">
        <v>13.24</v>
      </c>
      <c r="X85" s="198">
        <v>43.5</v>
      </c>
      <c r="Y85" s="198">
        <v>0</v>
      </c>
      <c r="Z85" s="198">
        <v>79.790000000000006</v>
      </c>
      <c r="AA85" s="198">
        <v>22.41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17.350000000000001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9.0399999999999991</v>
      </c>
      <c r="L86" s="198">
        <v>388</v>
      </c>
      <c r="M86" s="198">
        <v>27.13</v>
      </c>
      <c r="N86" s="198">
        <v>34.83</v>
      </c>
      <c r="O86" s="198">
        <v>0</v>
      </c>
      <c r="P86" s="198">
        <v>30.66</v>
      </c>
      <c r="Q86" s="198">
        <v>6.43</v>
      </c>
      <c r="R86" s="198">
        <v>12.5</v>
      </c>
      <c r="S86" s="198">
        <v>7.78</v>
      </c>
      <c r="T86" s="198">
        <v>0</v>
      </c>
      <c r="U86" s="198">
        <v>24.71</v>
      </c>
      <c r="V86" s="198">
        <v>4.82</v>
      </c>
      <c r="W86" s="198">
        <v>13.24</v>
      </c>
      <c r="X86" s="198">
        <v>43.5</v>
      </c>
      <c r="Y86" s="198">
        <v>0</v>
      </c>
      <c r="Z86" s="198">
        <v>79.790000000000006</v>
      </c>
      <c r="AA86" s="198">
        <v>22.41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17.350000000000001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1.92</v>
      </c>
      <c r="L87" s="198">
        <v>388</v>
      </c>
      <c r="M87" s="198">
        <v>27.13</v>
      </c>
      <c r="N87" s="198">
        <v>34.83</v>
      </c>
      <c r="O87" s="198">
        <v>0</v>
      </c>
      <c r="P87" s="198">
        <v>30.66</v>
      </c>
      <c r="Q87" s="198">
        <v>6.43</v>
      </c>
      <c r="R87" s="198">
        <v>12.5</v>
      </c>
      <c r="S87" s="198">
        <v>7.78</v>
      </c>
      <c r="T87" s="198">
        <v>0</v>
      </c>
      <c r="U87" s="198">
        <v>24.71</v>
      </c>
      <c r="V87" s="198">
        <v>4.82</v>
      </c>
      <c r="W87" s="198">
        <v>13.24</v>
      </c>
      <c r="X87" s="198">
        <v>43.5</v>
      </c>
      <c r="Y87" s="198">
        <v>0</v>
      </c>
      <c r="Z87" s="198">
        <v>79.790000000000006</v>
      </c>
      <c r="AA87" s="198">
        <v>22.41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17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1.92</v>
      </c>
      <c r="L88" s="198">
        <v>250</v>
      </c>
      <c r="M88" s="198">
        <v>27.13</v>
      </c>
      <c r="N88" s="198">
        <v>34.83</v>
      </c>
      <c r="O88" s="198">
        <v>0</v>
      </c>
      <c r="P88" s="198">
        <v>30.66</v>
      </c>
      <c r="Q88" s="198">
        <v>1.92</v>
      </c>
      <c r="R88" s="198">
        <v>3.84</v>
      </c>
      <c r="S88" s="198">
        <v>2.88</v>
      </c>
      <c r="T88" s="198">
        <v>0</v>
      </c>
      <c r="U88" s="198">
        <v>24.71</v>
      </c>
      <c r="V88" s="198">
        <v>6.11</v>
      </c>
      <c r="W88" s="198">
        <v>13.24</v>
      </c>
      <c r="X88" s="198">
        <v>43.5</v>
      </c>
      <c r="Y88" s="198">
        <v>0</v>
      </c>
      <c r="Z88" s="198">
        <v>79.790000000000006</v>
      </c>
      <c r="AA88" s="198">
        <v>6.73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17.350000000000001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1.92</v>
      </c>
      <c r="L89" s="198">
        <v>210</v>
      </c>
      <c r="M89" s="198">
        <v>27.13</v>
      </c>
      <c r="N89" s="198">
        <v>34.83</v>
      </c>
      <c r="O89" s="198">
        <v>0</v>
      </c>
      <c r="P89" s="198">
        <v>30.66</v>
      </c>
      <c r="Q89" s="198">
        <v>6.43</v>
      </c>
      <c r="R89" s="198">
        <v>12.51</v>
      </c>
      <c r="S89" s="198">
        <v>7.79</v>
      </c>
      <c r="T89" s="198">
        <v>0</v>
      </c>
      <c r="U89" s="198">
        <v>23.52</v>
      </c>
      <c r="V89" s="198">
        <v>6.11</v>
      </c>
      <c r="W89" s="198">
        <v>13.24</v>
      </c>
      <c r="X89" s="198">
        <v>43.5</v>
      </c>
      <c r="Y89" s="198">
        <v>0</v>
      </c>
      <c r="Z89" s="198">
        <v>79.790000000000006</v>
      </c>
      <c r="AA89" s="198">
        <v>22.41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17.350000000000001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1.92</v>
      </c>
      <c r="L90" s="198">
        <v>210</v>
      </c>
      <c r="M90" s="198">
        <v>27.13</v>
      </c>
      <c r="N90" s="198">
        <v>34.83</v>
      </c>
      <c r="O90" s="198">
        <v>0</v>
      </c>
      <c r="P90" s="198">
        <v>30.66</v>
      </c>
      <c r="Q90" s="198">
        <v>2.04</v>
      </c>
      <c r="R90" s="198">
        <v>6.73</v>
      </c>
      <c r="S90" s="198">
        <v>2.88</v>
      </c>
      <c r="T90" s="198">
        <v>0</v>
      </c>
      <c r="U90" s="198">
        <v>22.33</v>
      </c>
      <c r="V90" s="198">
        <v>6.11</v>
      </c>
      <c r="W90" s="198">
        <v>13.24</v>
      </c>
      <c r="X90" s="198">
        <v>43.5</v>
      </c>
      <c r="Y90" s="198">
        <v>0</v>
      </c>
      <c r="Z90" s="198">
        <v>79.790000000000006</v>
      </c>
      <c r="AA90" s="198">
        <v>22.41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17.350000000000001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1.92</v>
      </c>
      <c r="L91" s="198">
        <v>210</v>
      </c>
      <c r="M91" s="198">
        <v>27.13</v>
      </c>
      <c r="N91" s="198">
        <v>34.83</v>
      </c>
      <c r="O91" s="198">
        <v>0</v>
      </c>
      <c r="P91" s="198">
        <v>30.66</v>
      </c>
      <c r="Q91" s="198">
        <v>1.92</v>
      </c>
      <c r="R91" s="198">
        <v>4.8</v>
      </c>
      <c r="S91" s="198">
        <v>2.88</v>
      </c>
      <c r="T91" s="198">
        <v>0</v>
      </c>
      <c r="U91" s="198">
        <v>20.6</v>
      </c>
      <c r="V91" s="198">
        <v>6.11</v>
      </c>
      <c r="W91" s="198">
        <v>13.24</v>
      </c>
      <c r="X91" s="198">
        <v>43.5</v>
      </c>
      <c r="Y91" s="198">
        <v>0</v>
      </c>
      <c r="Z91" s="198">
        <v>79.790000000000006</v>
      </c>
      <c r="AA91" s="198">
        <v>12.5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17.350000000000001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1.92</v>
      </c>
      <c r="L92" s="198">
        <v>210</v>
      </c>
      <c r="M92" s="198">
        <v>27.13</v>
      </c>
      <c r="N92" s="198">
        <v>34.83</v>
      </c>
      <c r="O92" s="198">
        <v>0</v>
      </c>
      <c r="P92" s="198">
        <v>30.66</v>
      </c>
      <c r="Q92" s="198">
        <v>1.92</v>
      </c>
      <c r="R92" s="198">
        <v>4.8</v>
      </c>
      <c r="S92" s="198">
        <v>2.88</v>
      </c>
      <c r="T92" s="198">
        <v>0</v>
      </c>
      <c r="U92" s="198">
        <v>20.6</v>
      </c>
      <c r="V92" s="198">
        <v>0</v>
      </c>
      <c r="W92" s="198">
        <v>3.96</v>
      </c>
      <c r="X92" s="198">
        <v>43.5</v>
      </c>
      <c r="Y92" s="198">
        <v>0</v>
      </c>
      <c r="Z92" s="198">
        <v>79.790000000000006</v>
      </c>
      <c r="AA92" s="198">
        <v>6.73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17.350000000000001</v>
      </c>
      <c r="AJ92" s="198">
        <v>0</v>
      </c>
      <c r="AK92" s="198">
        <v>65.459999999999994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1.92</v>
      </c>
      <c r="L93" s="198">
        <v>210</v>
      </c>
      <c r="M93" s="198">
        <v>27.13</v>
      </c>
      <c r="N93" s="198">
        <v>34.83</v>
      </c>
      <c r="O93" s="198">
        <v>0</v>
      </c>
      <c r="P93" s="198">
        <v>30.66</v>
      </c>
      <c r="Q93" s="198">
        <v>1.92</v>
      </c>
      <c r="R93" s="198">
        <v>4.8</v>
      </c>
      <c r="S93" s="198">
        <v>2.88</v>
      </c>
      <c r="T93" s="198">
        <v>0</v>
      </c>
      <c r="U93" s="198">
        <v>20.6</v>
      </c>
      <c r="V93" s="198">
        <v>0</v>
      </c>
      <c r="W93" s="198">
        <v>3.91</v>
      </c>
      <c r="X93" s="198">
        <v>43.5</v>
      </c>
      <c r="Y93" s="198">
        <v>0</v>
      </c>
      <c r="Z93" s="198">
        <v>79.790000000000006</v>
      </c>
      <c r="AA93" s="198">
        <v>6.73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17</v>
      </c>
      <c r="AJ93" s="198">
        <v>0</v>
      </c>
      <c r="AK93" s="198">
        <v>65.25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1.92</v>
      </c>
      <c r="L94" s="198">
        <v>210</v>
      </c>
      <c r="M94" s="198">
        <v>27.13</v>
      </c>
      <c r="N94" s="198">
        <v>34.83</v>
      </c>
      <c r="O94" s="198">
        <v>0</v>
      </c>
      <c r="P94" s="198">
        <v>30.66</v>
      </c>
      <c r="Q94" s="198">
        <v>1.92</v>
      </c>
      <c r="R94" s="198">
        <v>4.8</v>
      </c>
      <c r="S94" s="198">
        <v>2.88</v>
      </c>
      <c r="T94" s="198">
        <v>0</v>
      </c>
      <c r="U94" s="198">
        <v>20.6</v>
      </c>
      <c r="V94" s="198">
        <v>0</v>
      </c>
      <c r="W94" s="198">
        <v>3.91</v>
      </c>
      <c r="X94" s="198">
        <v>43.5</v>
      </c>
      <c r="Y94" s="198">
        <v>0</v>
      </c>
      <c r="Z94" s="198">
        <v>79.790000000000006</v>
      </c>
      <c r="AA94" s="198">
        <v>6.73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17.350000000000001</v>
      </c>
      <c r="AJ94" s="198">
        <v>0</v>
      </c>
      <c r="AK94" s="198">
        <v>65.260000000000005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1.92</v>
      </c>
      <c r="L95" s="198">
        <v>210</v>
      </c>
      <c r="M95" s="198">
        <v>27.13</v>
      </c>
      <c r="N95" s="198">
        <v>34.83</v>
      </c>
      <c r="O95" s="198">
        <v>0</v>
      </c>
      <c r="P95" s="198">
        <v>30.66</v>
      </c>
      <c r="Q95" s="198">
        <v>1.92</v>
      </c>
      <c r="R95" s="198">
        <v>4.8</v>
      </c>
      <c r="S95" s="198">
        <v>2.88</v>
      </c>
      <c r="T95" s="198">
        <v>0</v>
      </c>
      <c r="U95" s="198">
        <v>20.6</v>
      </c>
      <c r="V95" s="198">
        <v>0</v>
      </c>
      <c r="W95" s="198">
        <v>3.91</v>
      </c>
      <c r="X95" s="198">
        <v>43.5</v>
      </c>
      <c r="Y95" s="198">
        <v>0</v>
      </c>
      <c r="Z95" s="198">
        <v>79.790000000000006</v>
      </c>
      <c r="AA95" s="198">
        <v>6.73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17.350000000000001</v>
      </c>
      <c r="AJ95" s="198">
        <v>0</v>
      </c>
      <c r="AK95" s="198">
        <v>65.67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1.92</v>
      </c>
      <c r="L96" s="198">
        <v>210</v>
      </c>
      <c r="M96" s="198">
        <v>27.13</v>
      </c>
      <c r="N96" s="198">
        <v>34.83</v>
      </c>
      <c r="O96" s="198">
        <v>0</v>
      </c>
      <c r="P96" s="198">
        <v>30.66</v>
      </c>
      <c r="Q96" s="198">
        <v>1.92</v>
      </c>
      <c r="R96" s="198">
        <v>4.8</v>
      </c>
      <c r="S96" s="198">
        <v>2.88</v>
      </c>
      <c r="T96" s="198">
        <v>0</v>
      </c>
      <c r="U96" s="198">
        <v>20.6</v>
      </c>
      <c r="V96" s="198">
        <v>0</v>
      </c>
      <c r="W96" s="198">
        <v>3.91</v>
      </c>
      <c r="X96" s="198">
        <v>43.5</v>
      </c>
      <c r="Y96" s="198">
        <v>0</v>
      </c>
      <c r="Z96" s="198">
        <v>48.06</v>
      </c>
      <c r="AA96" s="198">
        <v>6.73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17.350000000000001</v>
      </c>
      <c r="AJ96" s="198">
        <v>0</v>
      </c>
      <c r="AK96" s="198">
        <v>65.88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1.92</v>
      </c>
      <c r="L97" s="198">
        <v>210</v>
      </c>
      <c r="M97" s="198">
        <v>27.13</v>
      </c>
      <c r="N97" s="198">
        <v>34.83</v>
      </c>
      <c r="O97" s="198">
        <v>0</v>
      </c>
      <c r="P97" s="198">
        <v>30.66</v>
      </c>
      <c r="Q97" s="198">
        <v>1.92</v>
      </c>
      <c r="R97" s="198">
        <v>5.56</v>
      </c>
      <c r="S97" s="198">
        <v>2.88</v>
      </c>
      <c r="T97" s="198">
        <v>0</v>
      </c>
      <c r="U97" s="198">
        <v>20.6</v>
      </c>
      <c r="V97" s="198">
        <v>0</v>
      </c>
      <c r="W97" s="198">
        <v>3.91</v>
      </c>
      <c r="X97" s="198">
        <v>19.22</v>
      </c>
      <c r="Y97" s="198">
        <v>0</v>
      </c>
      <c r="Z97" s="198">
        <v>38.44</v>
      </c>
      <c r="AA97" s="198">
        <v>6.73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17.350000000000001</v>
      </c>
      <c r="AJ97" s="198">
        <v>0</v>
      </c>
      <c r="AK97" s="198">
        <v>65.25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1.92</v>
      </c>
      <c r="L98" s="198">
        <v>210</v>
      </c>
      <c r="M98" s="198">
        <v>27.13</v>
      </c>
      <c r="N98" s="198">
        <v>34.83</v>
      </c>
      <c r="O98" s="198">
        <v>0</v>
      </c>
      <c r="P98" s="198">
        <v>30.66</v>
      </c>
      <c r="Q98" s="198">
        <v>3.32</v>
      </c>
      <c r="R98" s="198">
        <v>5.56</v>
      </c>
      <c r="S98" s="198">
        <v>2.88</v>
      </c>
      <c r="T98" s="198">
        <v>0</v>
      </c>
      <c r="U98" s="198">
        <v>20.6</v>
      </c>
      <c r="V98" s="198">
        <v>0</v>
      </c>
      <c r="W98" s="198">
        <v>3.91</v>
      </c>
      <c r="X98" s="198">
        <v>19.22</v>
      </c>
      <c r="Y98" s="198">
        <v>0</v>
      </c>
      <c r="Z98" s="198">
        <v>38.44</v>
      </c>
      <c r="AA98" s="198">
        <v>6.73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17.350000000000001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0.14940249999999991</v>
      </c>
      <c r="L99">
        <f t="shared" si="0"/>
        <v>7.3963999999999999</v>
      </c>
      <c r="M99">
        <f t="shared" si="0"/>
        <v>0.65021750000000156</v>
      </c>
      <c r="N99">
        <f t="shared" si="0"/>
        <v>0.83591999999999889</v>
      </c>
      <c r="O99">
        <f t="shared" si="0"/>
        <v>0</v>
      </c>
      <c r="P99">
        <f t="shared" si="0"/>
        <v>0.54782000000000053</v>
      </c>
      <c r="Q99">
        <f t="shared" si="0"/>
        <v>0.12291000000000013</v>
      </c>
      <c r="R99">
        <f t="shared" si="0"/>
        <v>0.23990999999999987</v>
      </c>
      <c r="S99">
        <f t="shared" si="0"/>
        <v>0.15003749999999993</v>
      </c>
      <c r="T99">
        <f t="shared" si="0"/>
        <v>0</v>
      </c>
      <c r="U99">
        <f t="shared" si="0"/>
        <v>0.58392750000000038</v>
      </c>
      <c r="V99">
        <f t="shared" si="0"/>
        <v>8.738999999999994E-2</v>
      </c>
      <c r="W99">
        <f t="shared" si="0"/>
        <v>0.25514749999999969</v>
      </c>
      <c r="X99">
        <f t="shared" si="0"/>
        <v>0.8600000000000001</v>
      </c>
      <c r="Y99">
        <f t="shared" si="0"/>
        <v>0</v>
      </c>
      <c r="Z99">
        <f t="shared" si="0"/>
        <v>1.6279149999999996</v>
      </c>
      <c r="AA99">
        <f t="shared" si="0"/>
        <v>0.44282500000000058</v>
      </c>
      <c r="AB99">
        <f t="shared" si="0"/>
        <v>0</v>
      </c>
      <c r="AC99">
        <f t="shared" si="0"/>
        <v>0.36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0.40931249999999963</v>
      </c>
      <c r="AJ99">
        <f t="shared" si="0"/>
        <v>0</v>
      </c>
      <c r="AK99">
        <f t="shared" si="0"/>
        <v>1.4670975000000002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0.19463500000000011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44586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25.53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25.53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25.53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25.53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25.53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25.53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24.35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25.53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25.53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25.53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25.53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25.53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24.35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25.53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25.53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25.53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25.53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25.53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24.35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25.53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25.53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25.53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25.53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25.53</v>
      </c>
      <c r="AJ26" s="198">
        <v>0</v>
      </c>
      <c r="AK26" s="198">
        <v>28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24.35</v>
      </c>
      <c r="AJ27" s="198">
        <v>0</v>
      </c>
      <c r="AK27" s="198">
        <v>27.78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25.53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25.53</v>
      </c>
      <c r="AJ29" s="198">
        <v>0</v>
      </c>
      <c r="AK29" s="198">
        <v>21.56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25.53</v>
      </c>
      <c r="AJ30" s="198">
        <v>0</v>
      </c>
      <c r="AK30" s="198">
        <v>21.56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25.53</v>
      </c>
      <c r="AJ31" s="198">
        <v>0</v>
      </c>
      <c r="AK31" s="198">
        <v>21.56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25.53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24.35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25.53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25.53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25.53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25.53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25.53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24.35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25.53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25.53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25.53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25.53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25.53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24.35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25.53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25.53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25.53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25.53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25.53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24.35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25.53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25.53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25.53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25.53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25.53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24.35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25.53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25.53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25.53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25.53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25.53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24.35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25.53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25.53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25.53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25.53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25.53</v>
      </c>
      <c r="AJ68" s="198">
        <v>0</v>
      </c>
      <c r="AK68" s="198">
        <v>21.57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24.35</v>
      </c>
      <c r="AJ69" s="198">
        <v>0</v>
      </c>
      <c r="AK69" s="198">
        <v>21.56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25.53</v>
      </c>
      <c r="AJ70" s="198">
        <v>0</v>
      </c>
      <c r="AK70" s="198">
        <v>21.56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25.53</v>
      </c>
      <c r="AJ71" s="198">
        <v>0</v>
      </c>
      <c r="AK71" s="198">
        <v>21.56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25.53</v>
      </c>
      <c r="AJ72" s="198">
        <v>0</v>
      </c>
      <c r="AK72" s="198">
        <v>21.56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25.53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25.53</v>
      </c>
      <c r="AJ74" s="198">
        <v>0</v>
      </c>
      <c r="AK74" s="198">
        <v>21.56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24.35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25.53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25.53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25.53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25.53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25.53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26.28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27.27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27.27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27.27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27.27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27.27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26.28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27.27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27.27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27.27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27.27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27.27</v>
      </c>
      <c r="AJ92" s="198">
        <v>0</v>
      </c>
      <c r="AK92" s="198">
        <v>26.34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26.28</v>
      </c>
      <c r="AJ93" s="198">
        <v>0</v>
      </c>
      <c r="AK93" s="198">
        <v>26.25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27.27</v>
      </c>
      <c r="AJ94" s="198">
        <v>0</v>
      </c>
      <c r="AK94" s="198">
        <v>26.25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27.27</v>
      </c>
      <c r="AJ95" s="198">
        <v>0</v>
      </c>
      <c r="AK95" s="198">
        <v>26.42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27.27</v>
      </c>
      <c r="AJ96" s="198">
        <v>0</v>
      </c>
      <c r="AK96" s="198">
        <v>26.5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27.27</v>
      </c>
      <c r="AJ97" s="198">
        <v>0</v>
      </c>
      <c r="AK97" s="198">
        <v>26.25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27.27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0.61626749999999964</v>
      </c>
      <c r="AJ99">
        <f t="shared" si="0"/>
        <v>0</v>
      </c>
      <c r="AK99">
        <f t="shared" si="0"/>
        <v>0.61682749999999975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5.1100000000000003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5.1100000000000003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5.1100000000000003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5.1100000000000003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5.1100000000000003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5.1100000000000003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5.1100000000000003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5.1100000000000003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5.1100000000000003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5.1100000000000003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5.1100000000000003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5.1100000000000003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5.1100000000000003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5.1100000000000003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5.1100000000000003</v>
      </c>
      <c r="AJ19" s="198">
        <v>0</v>
      </c>
      <c r="AK19" s="198">
        <v>14.82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5.1100000000000003</v>
      </c>
      <c r="AJ20" s="198">
        <v>0</v>
      </c>
      <c r="AK20" s="198">
        <v>8.82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</v>
      </c>
      <c r="AJ21" s="198">
        <v>0</v>
      </c>
      <c r="AK21" s="198">
        <v>10.82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5.1100000000000003</v>
      </c>
      <c r="AJ22" s="198">
        <v>0</v>
      </c>
      <c r="AK22" s="198">
        <v>11.82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5.1100000000000003</v>
      </c>
      <c r="AJ23" s="198">
        <v>0</v>
      </c>
      <c r="AK23" s="198">
        <v>13.82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5.1100000000000003</v>
      </c>
      <c r="AJ24" s="198">
        <v>0</v>
      </c>
      <c r="AK24" s="198">
        <v>14.82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5.1100000000000003</v>
      </c>
      <c r="AJ25" s="198">
        <v>0</v>
      </c>
      <c r="AK25" s="198">
        <v>21.82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5.1100000000000003</v>
      </c>
      <c r="AJ26" s="198">
        <v>0</v>
      </c>
      <c r="AK26" s="198">
        <v>16.82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</v>
      </c>
      <c r="AJ27" s="198">
        <v>0</v>
      </c>
      <c r="AK27" s="198">
        <v>10.74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5.1100000000000003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5.1100000000000003</v>
      </c>
      <c r="AJ29" s="198">
        <v>0</v>
      </c>
      <c r="AK29" s="198">
        <v>13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5.1100000000000003</v>
      </c>
      <c r="AJ30" s="198">
        <v>0</v>
      </c>
      <c r="AK30" s="198">
        <v>13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5.1100000000000003</v>
      </c>
      <c r="AJ31" s="198">
        <v>0</v>
      </c>
      <c r="AK31" s="198">
        <v>13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5.1100000000000003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5.1100000000000003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5.1100000000000003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5.1100000000000003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5.1100000000000003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5.1100000000000003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5.1100000000000003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5.1100000000000003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5.1100000000000003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5.1100000000000003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5.1100000000000003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5.1100000000000003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5.1100000000000003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5.1100000000000003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5.1100000000000003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5.1100000000000003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5.1100000000000003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5.1100000000000003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5.1100000000000003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5.1100000000000003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5.1100000000000003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5.1100000000000003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5.1100000000000003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5.1100000000000003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5.1100000000000003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5.1100000000000003</v>
      </c>
      <c r="AJ62" s="198">
        <v>0</v>
      </c>
      <c r="AK62" s="198">
        <v>8.31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</v>
      </c>
      <c r="AJ63" s="198">
        <v>0</v>
      </c>
      <c r="AK63" s="198">
        <v>8.31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5.1100000000000003</v>
      </c>
      <c r="AJ64" s="198">
        <v>0</v>
      </c>
      <c r="AK64" s="198">
        <v>8.31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5.1100000000000003</v>
      </c>
      <c r="AJ65" s="198">
        <v>0</v>
      </c>
      <c r="AK65" s="198">
        <v>8.31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5.1100000000000003</v>
      </c>
      <c r="AJ66" s="198">
        <v>0</v>
      </c>
      <c r="AK66" s="198">
        <v>8.31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5.1100000000000003</v>
      </c>
      <c r="AJ67" s="198">
        <v>0</v>
      </c>
      <c r="AK67" s="198">
        <v>13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5.1100000000000003</v>
      </c>
      <c r="AJ68" s="198">
        <v>0</v>
      </c>
      <c r="AK68" s="198">
        <v>12.96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</v>
      </c>
      <c r="AJ69" s="198">
        <v>0</v>
      </c>
      <c r="AK69" s="198">
        <v>13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5.1100000000000003</v>
      </c>
      <c r="AJ70" s="198">
        <v>0</v>
      </c>
      <c r="AK70" s="198">
        <v>13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5.1100000000000003</v>
      </c>
      <c r="AJ71" s="198">
        <v>0</v>
      </c>
      <c r="AK71" s="198">
        <v>13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5.1100000000000003</v>
      </c>
      <c r="AJ72" s="198">
        <v>0</v>
      </c>
      <c r="AK72" s="198">
        <v>13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5.1100000000000003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5.1100000000000003</v>
      </c>
      <c r="AJ74" s="198">
        <v>0</v>
      </c>
      <c r="AK74" s="198">
        <v>13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5.1100000000000003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5.1100000000000003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5.1100000000000003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5.1100000000000003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5.1100000000000003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5.26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5.45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5.45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5.45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5.45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5.45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5.26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5.45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5.45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5.45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5.45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5.45</v>
      </c>
      <c r="AJ92" s="198">
        <v>0</v>
      </c>
      <c r="AK92" s="198">
        <v>7.36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5.26</v>
      </c>
      <c r="AJ93" s="198">
        <v>0</v>
      </c>
      <c r="AK93" s="198">
        <v>8.31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5.45</v>
      </c>
      <c r="AJ94" s="198">
        <v>0</v>
      </c>
      <c r="AK94" s="198">
        <v>8.27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5.45</v>
      </c>
      <c r="AJ95" s="198">
        <v>0</v>
      </c>
      <c r="AK95" s="198">
        <v>6.44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5.45</v>
      </c>
      <c r="AJ96" s="198">
        <v>0</v>
      </c>
      <c r="AK96" s="198">
        <v>5.51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5.45</v>
      </c>
      <c r="AJ97" s="198">
        <v>0</v>
      </c>
      <c r="AK97" s="198">
        <v>8.31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5.45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8.7359999999999799E-2</v>
      </c>
      <c r="AH99">
        <f t="shared" si="0"/>
        <v>0</v>
      </c>
      <c r="AI99">
        <f t="shared" si="0"/>
        <v>0.12369750000000009</v>
      </c>
      <c r="AJ99">
        <f t="shared" si="0"/>
        <v>0</v>
      </c>
      <c r="AK99">
        <f t="shared" si="0"/>
        <v>0.2244324999999997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269.74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273.74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273.74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273.74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273.74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82</v>
      </c>
      <c r="J9" s="198">
        <v>0</v>
      </c>
      <c r="K9" s="198">
        <v>273.74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273.74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273.74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273.74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273.74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273.74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82</v>
      </c>
      <c r="J15" s="198">
        <v>0</v>
      </c>
      <c r="K15" s="198">
        <v>273.74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273.74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273.74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282.74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276.74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82</v>
      </c>
      <c r="J21" s="198">
        <v>0</v>
      </c>
      <c r="K21" s="198">
        <v>278.74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279.74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281.74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282.74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289.74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284.74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82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35.01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35.01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35.01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82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35.01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35.01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35.01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35.01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35.01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35.01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82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35.01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35.01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82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82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82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82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35.01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35.01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35.01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35.01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82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40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40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87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90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90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90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90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90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87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90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90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90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90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90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87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90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90</v>
      </c>
      <c r="J95" s="198">
        <v>0</v>
      </c>
      <c r="K95" s="198">
        <v>300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90</v>
      </c>
      <c r="J96" s="198">
        <v>0</v>
      </c>
      <c r="K96" s="198">
        <v>300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90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90</v>
      </c>
      <c r="J98" s="198">
        <v>0</v>
      </c>
      <c r="K98" s="198">
        <v>273.74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0.92353750000000012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2.05125</v>
      </c>
      <c r="J99" s="156">
        <f t="shared" si="0"/>
        <v>0</v>
      </c>
      <c r="K99" s="156">
        <f t="shared" si="0"/>
        <v>7.0516249999999987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18.72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232.84</v>
      </c>
      <c r="L3" s="198">
        <v>11.04</v>
      </c>
      <c r="M3" s="198">
        <v>2.48</v>
      </c>
      <c r="N3" s="198">
        <v>2.02</v>
      </c>
      <c r="O3" s="198">
        <v>1.43</v>
      </c>
      <c r="P3" s="198">
        <v>0.8</v>
      </c>
      <c r="Q3" s="198">
        <v>4.58</v>
      </c>
      <c r="R3" s="198">
        <v>10.3</v>
      </c>
      <c r="S3" s="198">
        <v>5.83</v>
      </c>
      <c r="T3" s="198">
        <v>0</v>
      </c>
      <c r="U3" s="198">
        <v>2.42</v>
      </c>
      <c r="V3" s="198">
        <v>4.9400000000000004</v>
      </c>
      <c r="W3" s="198">
        <v>13.62</v>
      </c>
      <c r="X3" s="198">
        <v>2.52</v>
      </c>
      <c r="Y3" s="198">
        <v>511.74</v>
      </c>
      <c r="Z3" s="198">
        <v>12.17</v>
      </c>
      <c r="AA3" s="198">
        <v>20.399999999999999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57.64</v>
      </c>
      <c r="AJ3" s="198">
        <v>0</v>
      </c>
      <c r="AK3" s="198">
        <v>23.62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18.72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232.84</v>
      </c>
      <c r="L4" s="198">
        <v>11.04</v>
      </c>
      <c r="M4" s="198">
        <v>2.48</v>
      </c>
      <c r="N4" s="198">
        <v>2.02</v>
      </c>
      <c r="O4" s="198">
        <v>1.43</v>
      </c>
      <c r="P4" s="198">
        <v>0.8</v>
      </c>
      <c r="Q4" s="198">
        <v>4.58</v>
      </c>
      <c r="R4" s="198">
        <v>10.3</v>
      </c>
      <c r="S4" s="198">
        <v>5.83</v>
      </c>
      <c r="T4" s="198">
        <v>0</v>
      </c>
      <c r="U4" s="198">
        <v>2.42</v>
      </c>
      <c r="V4" s="198">
        <v>4.9400000000000004</v>
      </c>
      <c r="W4" s="198">
        <v>14.61</v>
      </c>
      <c r="X4" s="198">
        <v>12.89</v>
      </c>
      <c r="Y4" s="198">
        <v>511.74</v>
      </c>
      <c r="Z4" s="198">
        <v>40.04</v>
      </c>
      <c r="AA4" s="198">
        <v>20.399999999999999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57.64</v>
      </c>
      <c r="AJ4" s="198">
        <v>0</v>
      </c>
      <c r="AK4" s="198">
        <v>23.62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18.72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243.23</v>
      </c>
      <c r="L5" s="198">
        <v>11.04</v>
      </c>
      <c r="M5" s="198">
        <v>2.48</v>
      </c>
      <c r="N5" s="198">
        <v>2.02</v>
      </c>
      <c r="O5" s="198">
        <v>1.43</v>
      </c>
      <c r="P5" s="198">
        <v>0.8</v>
      </c>
      <c r="Q5" s="198">
        <v>4.58</v>
      </c>
      <c r="R5" s="198">
        <v>9.27</v>
      </c>
      <c r="S5" s="198">
        <v>5.63</v>
      </c>
      <c r="T5" s="198">
        <v>0</v>
      </c>
      <c r="U5" s="198">
        <v>2.42</v>
      </c>
      <c r="V5" s="198">
        <v>5.55</v>
      </c>
      <c r="W5" s="198">
        <v>14.59</v>
      </c>
      <c r="X5" s="198">
        <v>33.07</v>
      </c>
      <c r="Y5" s="198">
        <v>511.74</v>
      </c>
      <c r="Z5" s="198">
        <v>40.04</v>
      </c>
      <c r="AA5" s="198">
        <v>20.399999999999999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57.64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18.72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243.23</v>
      </c>
      <c r="L6" s="198">
        <v>11.04</v>
      </c>
      <c r="M6" s="198">
        <v>9.9499999999999993</v>
      </c>
      <c r="N6" s="198">
        <v>2.02</v>
      </c>
      <c r="O6" s="198">
        <v>1.43</v>
      </c>
      <c r="P6" s="198">
        <v>13.81</v>
      </c>
      <c r="Q6" s="198">
        <v>4.58</v>
      </c>
      <c r="R6" s="198">
        <v>9.27</v>
      </c>
      <c r="S6" s="198">
        <v>5.63</v>
      </c>
      <c r="T6" s="198">
        <v>0</v>
      </c>
      <c r="U6" s="198">
        <v>2.42</v>
      </c>
      <c r="V6" s="198">
        <v>6.22</v>
      </c>
      <c r="W6" s="198">
        <v>14.59</v>
      </c>
      <c r="X6" s="198">
        <v>45.57</v>
      </c>
      <c r="Y6" s="198">
        <v>511.74</v>
      </c>
      <c r="Z6" s="198">
        <v>40.04</v>
      </c>
      <c r="AA6" s="198">
        <v>20.399999999999999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57.64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18.72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243.23</v>
      </c>
      <c r="L7" s="198">
        <v>11.04</v>
      </c>
      <c r="M7" s="198">
        <v>33.020000000000003</v>
      </c>
      <c r="N7" s="198">
        <v>2.02</v>
      </c>
      <c r="O7" s="198">
        <v>1.43</v>
      </c>
      <c r="P7" s="198">
        <v>13.81</v>
      </c>
      <c r="Q7" s="198">
        <v>4.58</v>
      </c>
      <c r="R7" s="198">
        <v>9.27</v>
      </c>
      <c r="S7" s="198">
        <v>5.63</v>
      </c>
      <c r="T7" s="198">
        <v>0</v>
      </c>
      <c r="U7" s="198">
        <v>2.42</v>
      </c>
      <c r="V7" s="198">
        <v>6.22</v>
      </c>
      <c r="W7" s="198">
        <v>14.59</v>
      </c>
      <c r="X7" s="198">
        <v>45.57</v>
      </c>
      <c r="Y7" s="198">
        <v>511.74</v>
      </c>
      <c r="Z7" s="198">
        <v>40.04</v>
      </c>
      <c r="AA7" s="198">
        <v>20.399999999999999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57.64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18.77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243.23</v>
      </c>
      <c r="L8" s="198">
        <v>11.04</v>
      </c>
      <c r="M8" s="198">
        <v>49.23</v>
      </c>
      <c r="N8" s="198">
        <v>4.79</v>
      </c>
      <c r="O8" s="198">
        <v>1.43</v>
      </c>
      <c r="P8" s="198">
        <v>13.81</v>
      </c>
      <c r="Q8" s="198">
        <v>4.58</v>
      </c>
      <c r="R8" s="198">
        <v>9.27</v>
      </c>
      <c r="S8" s="198">
        <v>5.63</v>
      </c>
      <c r="T8" s="198">
        <v>0</v>
      </c>
      <c r="U8" s="198">
        <v>2.42</v>
      </c>
      <c r="V8" s="198">
        <v>6.22</v>
      </c>
      <c r="W8" s="198">
        <v>14.59</v>
      </c>
      <c r="X8" s="198">
        <v>45.57</v>
      </c>
      <c r="Y8" s="198">
        <v>511.74</v>
      </c>
      <c r="Z8" s="198">
        <v>40.04</v>
      </c>
      <c r="AA8" s="198">
        <v>20.399999999999999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57.64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18.77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235.45</v>
      </c>
      <c r="L9" s="198">
        <v>11.04</v>
      </c>
      <c r="M9" s="198">
        <v>49.36</v>
      </c>
      <c r="N9" s="198">
        <v>18.239999999999998</v>
      </c>
      <c r="O9" s="198">
        <v>1.43</v>
      </c>
      <c r="P9" s="198">
        <v>13.81</v>
      </c>
      <c r="Q9" s="198">
        <v>4.58</v>
      </c>
      <c r="R9" s="198">
        <v>9.27</v>
      </c>
      <c r="S9" s="198">
        <v>5.63</v>
      </c>
      <c r="T9" s="198">
        <v>0</v>
      </c>
      <c r="U9" s="198">
        <v>2.42</v>
      </c>
      <c r="V9" s="198">
        <v>6.22</v>
      </c>
      <c r="W9" s="198">
        <v>14.59</v>
      </c>
      <c r="X9" s="198">
        <v>45.57</v>
      </c>
      <c r="Y9" s="198">
        <v>511.74</v>
      </c>
      <c r="Z9" s="198">
        <v>40.04</v>
      </c>
      <c r="AA9" s="198">
        <v>20.399999999999999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58.74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18.77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242.45</v>
      </c>
      <c r="L10" s="198">
        <v>11.04</v>
      </c>
      <c r="M10" s="198">
        <v>49.36</v>
      </c>
      <c r="N10" s="198">
        <v>31.7</v>
      </c>
      <c r="O10" s="198">
        <v>1.43</v>
      </c>
      <c r="P10" s="198">
        <v>13.81</v>
      </c>
      <c r="Q10" s="198">
        <v>4.58</v>
      </c>
      <c r="R10" s="198">
        <v>9.27</v>
      </c>
      <c r="S10" s="198">
        <v>5.63</v>
      </c>
      <c r="T10" s="198">
        <v>0</v>
      </c>
      <c r="U10" s="198">
        <v>2.42</v>
      </c>
      <c r="V10" s="198">
        <v>6.22</v>
      </c>
      <c r="W10" s="198">
        <v>14.59</v>
      </c>
      <c r="X10" s="198">
        <v>45.57</v>
      </c>
      <c r="Y10" s="198">
        <v>511.74</v>
      </c>
      <c r="Z10" s="198">
        <v>40.04</v>
      </c>
      <c r="AA10" s="198">
        <v>20.399999999999999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57.64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18.77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242.45</v>
      </c>
      <c r="L11" s="198">
        <v>11.04</v>
      </c>
      <c r="M11" s="198">
        <v>49.36</v>
      </c>
      <c r="N11" s="198">
        <v>37.46</v>
      </c>
      <c r="O11" s="198">
        <v>1.43</v>
      </c>
      <c r="P11" s="198">
        <v>13.81</v>
      </c>
      <c r="Q11" s="198">
        <v>4.58</v>
      </c>
      <c r="R11" s="198">
        <v>9.27</v>
      </c>
      <c r="S11" s="198">
        <v>5.63</v>
      </c>
      <c r="T11" s="198">
        <v>0</v>
      </c>
      <c r="U11" s="198">
        <v>2.42</v>
      </c>
      <c r="V11" s="198">
        <v>6.22</v>
      </c>
      <c r="W11" s="198">
        <v>14.59</v>
      </c>
      <c r="X11" s="198">
        <v>45.57</v>
      </c>
      <c r="Y11" s="198">
        <v>511.74</v>
      </c>
      <c r="Z11" s="198">
        <v>40.04</v>
      </c>
      <c r="AA11" s="198">
        <v>20.399999999999999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57.64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18.77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242.45</v>
      </c>
      <c r="L12" s="198">
        <v>11.04</v>
      </c>
      <c r="M12" s="198">
        <v>49.36</v>
      </c>
      <c r="N12" s="198">
        <v>37.46</v>
      </c>
      <c r="O12" s="198">
        <v>1.43</v>
      </c>
      <c r="P12" s="198">
        <v>13.81</v>
      </c>
      <c r="Q12" s="198">
        <v>4.58</v>
      </c>
      <c r="R12" s="198">
        <v>9.27</v>
      </c>
      <c r="S12" s="198">
        <v>5.63</v>
      </c>
      <c r="T12" s="198">
        <v>0</v>
      </c>
      <c r="U12" s="198">
        <v>2.42</v>
      </c>
      <c r="V12" s="198">
        <v>6.1</v>
      </c>
      <c r="W12" s="198">
        <v>14.59</v>
      </c>
      <c r="X12" s="198">
        <v>45.57</v>
      </c>
      <c r="Y12" s="198">
        <v>511.74</v>
      </c>
      <c r="Z12" s="198">
        <v>40.04</v>
      </c>
      <c r="AA12" s="198">
        <v>20.399999999999999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57.64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18.77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242.45</v>
      </c>
      <c r="L13" s="198">
        <v>11.04</v>
      </c>
      <c r="M13" s="198">
        <v>37.82</v>
      </c>
      <c r="N13" s="198">
        <v>2.02</v>
      </c>
      <c r="O13" s="198">
        <v>1.43</v>
      </c>
      <c r="P13" s="198">
        <v>14.07</v>
      </c>
      <c r="Q13" s="198">
        <v>4.58</v>
      </c>
      <c r="R13" s="198">
        <v>9.27</v>
      </c>
      <c r="S13" s="198">
        <v>5.63</v>
      </c>
      <c r="T13" s="198">
        <v>0</v>
      </c>
      <c r="U13" s="198">
        <v>2.42</v>
      </c>
      <c r="V13" s="198">
        <v>6.1</v>
      </c>
      <c r="W13" s="198">
        <v>14.78</v>
      </c>
      <c r="X13" s="198">
        <v>46.32</v>
      </c>
      <c r="Y13" s="198">
        <v>511.74</v>
      </c>
      <c r="Z13" s="198">
        <v>40.04</v>
      </c>
      <c r="AA13" s="198">
        <v>20.399999999999999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57.64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18.77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242.45</v>
      </c>
      <c r="L14" s="198">
        <v>11.04</v>
      </c>
      <c r="M14" s="198">
        <v>42.63</v>
      </c>
      <c r="N14" s="198">
        <v>47.07</v>
      </c>
      <c r="O14" s="198">
        <v>1.43</v>
      </c>
      <c r="P14" s="198">
        <v>14.07</v>
      </c>
      <c r="Q14" s="198">
        <v>4.58</v>
      </c>
      <c r="R14" s="198">
        <v>9.27</v>
      </c>
      <c r="S14" s="198">
        <v>5.63</v>
      </c>
      <c r="T14" s="198">
        <v>0</v>
      </c>
      <c r="U14" s="198">
        <v>2.42</v>
      </c>
      <c r="V14" s="198">
        <v>6.1</v>
      </c>
      <c r="W14" s="198">
        <v>14.78</v>
      </c>
      <c r="X14" s="198">
        <v>46.25</v>
      </c>
      <c r="Y14" s="198">
        <v>511.74</v>
      </c>
      <c r="Z14" s="198">
        <v>40.04</v>
      </c>
      <c r="AA14" s="198">
        <v>20.399999999999999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57.64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18.77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243.23</v>
      </c>
      <c r="L15" s="198">
        <v>11.04</v>
      </c>
      <c r="M15" s="198">
        <v>49.36</v>
      </c>
      <c r="N15" s="198">
        <v>18.239999999999998</v>
      </c>
      <c r="O15" s="198">
        <v>1.43</v>
      </c>
      <c r="P15" s="198">
        <v>14.07</v>
      </c>
      <c r="Q15" s="198">
        <v>4.58</v>
      </c>
      <c r="R15" s="198">
        <v>9.27</v>
      </c>
      <c r="S15" s="198">
        <v>5.63</v>
      </c>
      <c r="T15" s="198">
        <v>0</v>
      </c>
      <c r="U15" s="198">
        <v>2.42</v>
      </c>
      <c r="V15" s="198">
        <v>6.1</v>
      </c>
      <c r="W15" s="198">
        <v>14.78</v>
      </c>
      <c r="X15" s="198">
        <v>46.25</v>
      </c>
      <c r="Y15" s="198">
        <v>511.74</v>
      </c>
      <c r="Z15" s="198">
        <v>40.04</v>
      </c>
      <c r="AA15" s="198">
        <v>20.399999999999999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58.74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18.77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235.45</v>
      </c>
      <c r="L16" s="198">
        <v>11.04</v>
      </c>
      <c r="M16" s="198">
        <v>49.36</v>
      </c>
      <c r="N16" s="198">
        <v>2.02</v>
      </c>
      <c r="O16" s="198">
        <v>1.43</v>
      </c>
      <c r="P16" s="198">
        <v>14.07</v>
      </c>
      <c r="Q16" s="198">
        <v>4.58</v>
      </c>
      <c r="R16" s="198">
        <v>9.27</v>
      </c>
      <c r="S16" s="198">
        <v>5.63</v>
      </c>
      <c r="T16" s="198">
        <v>0</v>
      </c>
      <c r="U16" s="198">
        <v>2.42</v>
      </c>
      <c r="V16" s="198">
        <v>6.1</v>
      </c>
      <c r="W16" s="198">
        <v>14.78</v>
      </c>
      <c r="X16" s="198">
        <v>46.25</v>
      </c>
      <c r="Y16" s="198">
        <v>511.74</v>
      </c>
      <c r="Z16" s="198">
        <v>40.04</v>
      </c>
      <c r="AA16" s="198">
        <v>20.399999999999999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57.64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18.77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235.45</v>
      </c>
      <c r="L17" s="198">
        <v>11.04</v>
      </c>
      <c r="M17" s="198">
        <v>24.37</v>
      </c>
      <c r="N17" s="198">
        <v>2.02</v>
      </c>
      <c r="O17" s="198">
        <v>1.43</v>
      </c>
      <c r="P17" s="198">
        <v>14.07</v>
      </c>
      <c r="Q17" s="198">
        <v>4.58</v>
      </c>
      <c r="R17" s="198">
        <v>9.27</v>
      </c>
      <c r="S17" s="198">
        <v>5.63</v>
      </c>
      <c r="T17" s="198">
        <v>0</v>
      </c>
      <c r="U17" s="198">
        <v>2.42</v>
      </c>
      <c r="V17" s="198">
        <v>6.1</v>
      </c>
      <c r="W17" s="198">
        <v>14.78</v>
      </c>
      <c r="X17" s="198">
        <v>46.25</v>
      </c>
      <c r="Y17" s="198">
        <v>511.74</v>
      </c>
      <c r="Z17" s="198">
        <v>40.04</v>
      </c>
      <c r="AA17" s="198">
        <v>20.399999999999999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57.64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18.77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235.45</v>
      </c>
      <c r="L18" s="198">
        <v>11.04</v>
      </c>
      <c r="M18" s="198">
        <v>44.55</v>
      </c>
      <c r="N18" s="198">
        <v>2.02</v>
      </c>
      <c r="O18" s="198">
        <v>1.43</v>
      </c>
      <c r="P18" s="198">
        <v>14.07</v>
      </c>
      <c r="Q18" s="198">
        <v>4.58</v>
      </c>
      <c r="R18" s="198">
        <v>9.27</v>
      </c>
      <c r="S18" s="198">
        <v>5.63</v>
      </c>
      <c r="T18" s="198">
        <v>0</v>
      </c>
      <c r="U18" s="198">
        <v>2.42</v>
      </c>
      <c r="V18" s="198">
        <v>6.1</v>
      </c>
      <c r="W18" s="198">
        <v>14.78</v>
      </c>
      <c r="X18" s="198">
        <v>46.25</v>
      </c>
      <c r="Y18" s="198">
        <v>511.74</v>
      </c>
      <c r="Z18" s="198">
        <v>40.04</v>
      </c>
      <c r="AA18" s="198">
        <v>20.399999999999999</v>
      </c>
      <c r="AB18" s="198">
        <v>0</v>
      </c>
      <c r="AC18" s="198">
        <v>21.32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57.64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18.77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235.45</v>
      </c>
      <c r="L19" s="198">
        <v>11.04</v>
      </c>
      <c r="M19" s="198">
        <v>49.36</v>
      </c>
      <c r="N19" s="198">
        <v>18.239999999999998</v>
      </c>
      <c r="O19" s="198">
        <v>1.43</v>
      </c>
      <c r="P19" s="198">
        <v>14.07</v>
      </c>
      <c r="Q19" s="198">
        <v>4.58</v>
      </c>
      <c r="R19" s="198">
        <v>9.27</v>
      </c>
      <c r="S19" s="198">
        <v>5.63</v>
      </c>
      <c r="T19" s="198">
        <v>0</v>
      </c>
      <c r="U19" s="198">
        <v>2.42</v>
      </c>
      <c r="V19" s="198">
        <v>6.1</v>
      </c>
      <c r="W19" s="198">
        <v>14.78</v>
      </c>
      <c r="X19" s="198">
        <v>46.25</v>
      </c>
      <c r="Y19" s="198">
        <v>511.74</v>
      </c>
      <c r="Z19" s="198">
        <v>40.04</v>
      </c>
      <c r="AA19" s="198">
        <v>20.399999999999999</v>
      </c>
      <c r="AB19" s="198">
        <v>0</v>
      </c>
      <c r="AC19" s="198">
        <v>21.32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57.64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18.77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235.45</v>
      </c>
      <c r="L20" s="198">
        <v>11.04</v>
      </c>
      <c r="M20" s="198">
        <v>26.29</v>
      </c>
      <c r="N20" s="198">
        <v>2.02</v>
      </c>
      <c r="O20" s="198">
        <v>1.43</v>
      </c>
      <c r="P20" s="198">
        <v>14.07</v>
      </c>
      <c r="Q20" s="198">
        <v>4.58</v>
      </c>
      <c r="R20" s="198">
        <v>9.27</v>
      </c>
      <c r="S20" s="198">
        <v>5.63</v>
      </c>
      <c r="T20" s="198">
        <v>0</v>
      </c>
      <c r="U20" s="198">
        <v>2.42</v>
      </c>
      <c r="V20" s="198">
        <v>6.1</v>
      </c>
      <c r="W20" s="198">
        <v>14.78</v>
      </c>
      <c r="X20" s="198">
        <v>46.32</v>
      </c>
      <c r="Y20" s="198">
        <v>511.74</v>
      </c>
      <c r="Z20" s="198">
        <v>40.04</v>
      </c>
      <c r="AA20" s="198">
        <v>20.399999999999999</v>
      </c>
      <c r="AB20" s="198">
        <v>0</v>
      </c>
      <c r="AC20" s="198">
        <v>21.32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57.64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18.77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235.45</v>
      </c>
      <c r="L21" s="198">
        <v>11.04</v>
      </c>
      <c r="M21" s="198">
        <v>5.15</v>
      </c>
      <c r="N21" s="198">
        <v>2.02</v>
      </c>
      <c r="O21" s="198">
        <v>1.43</v>
      </c>
      <c r="P21" s="198">
        <v>1.32</v>
      </c>
      <c r="Q21" s="198">
        <v>4.58</v>
      </c>
      <c r="R21" s="198">
        <v>9.27</v>
      </c>
      <c r="S21" s="198">
        <v>5.63</v>
      </c>
      <c r="T21" s="198">
        <v>0</v>
      </c>
      <c r="U21" s="198">
        <v>2.42</v>
      </c>
      <c r="V21" s="198">
        <v>6.1</v>
      </c>
      <c r="W21" s="198">
        <v>14.78</v>
      </c>
      <c r="X21" s="198">
        <v>46.32</v>
      </c>
      <c r="Y21" s="198">
        <v>511.74</v>
      </c>
      <c r="Z21" s="198">
        <v>40.04</v>
      </c>
      <c r="AA21" s="198">
        <v>20.399999999999999</v>
      </c>
      <c r="AB21" s="198">
        <v>0</v>
      </c>
      <c r="AC21" s="198">
        <v>21.32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58.74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18.77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235.45</v>
      </c>
      <c r="L22" s="198">
        <v>11.04</v>
      </c>
      <c r="M22" s="198">
        <v>14.76</v>
      </c>
      <c r="N22" s="198">
        <v>2.02</v>
      </c>
      <c r="O22" s="198">
        <v>1.43</v>
      </c>
      <c r="P22" s="198">
        <v>14.07</v>
      </c>
      <c r="Q22" s="198">
        <v>4.58</v>
      </c>
      <c r="R22" s="198">
        <v>9.27</v>
      </c>
      <c r="S22" s="198">
        <v>5.63</v>
      </c>
      <c r="T22" s="198">
        <v>0</v>
      </c>
      <c r="U22" s="198">
        <v>2.42</v>
      </c>
      <c r="V22" s="198">
        <v>6.1</v>
      </c>
      <c r="W22" s="198">
        <v>14.82</v>
      </c>
      <c r="X22" s="198">
        <v>46.32</v>
      </c>
      <c r="Y22" s="198">
        <v>511.74</v>
      </c>
      <c r="Z22" s="198">
        <v>40.04</v>
      </c>
      <c r="AA22" s="198">
        <v>20.399999999999999</v>
      </c>
      <c r="AB22" s="198">
        <v>0</v>
      </c>
      <c r="AC22" s="198">
        <v>21.32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57.64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18.77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235.6</v>
      </c>
      <c r="L23" s="198">
        <v>-76.599999999999994</v>
      </c>
      <c r="M23" s="198">
        <v>39.74</v>
      </c>
      <c r="N23" s="198">
        <v>2.02</v>
      </c>
      <c r="O23" s="198">
        <v>4.92</v>
      </c>
      <c r="P23" s="198">
        <v>14.07</v>
      </c>
      <c r="Q23" s="198">
        <v>4.58</v>
      </c>
      <c r="R23" s="198">
        <v>10.9</v>
      </c>
      <c r="S23" s="198">
        <v>6.01</v>
      </c>
      <c r="T23" s="198">
        <v>0</v>
      </c>
      <c r="U23" s="198">
        <v>2.42</v>
      </c>
      <c r="V23" s="198">
        <v>5.15</v>
      </c>
      <c r="W23" s="198">
        <v>14.84</v>
      </c>
      <c r="X23" s="198">
        <v>46.32</v>
      </c>
      <c r="Y23" s="198">
        <v>511.74</v>
      </c>
      <c r="Z23" s="198">
        <v>40.04</v>
      </c>
      <c r="AA23" s="198">
        <v>20.399999999999999</v>
      </c>
      <c r="AB23" s="198">
        <v>0</v>
      </c>
      <c r="AC23" s="198">
        <v>21.32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57.64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18.77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235.6</v>
      </c>
      <c r="L24" s="198">
        <v>-76.599999999999994</v>
      </c>
      <c r="M24" s="198">
        <v>11.15</v>
      </c>
      <c r="N24" s="198">
        <v>2.02</v>
      </c>
      <c r="O24" s="198">
        <v>1.43</v>
      </c>
      <c r="P24" s="198">
        <v>0.8</v>
      </c>
      <c r="Q24" s="198">
        <v>4.58</v>
      </c>
      <c r="R24" s="198">
        <v>10.18</v>
      </c>
      <c r="S24" s="198">
        <v>5.59</v>
      </c>
      <c r="T24" s="198">
        <v>0</v>
      </c>
      <c r="U24" s="198">
        <v>2.42</v>
      </c>
      <c r="V24" s="198">
        <v>4.49</v>
      </c>
      <c r="W24" s="198">
        <v>14.84</v>
      </c>
      <c r="X24" s="198">
        <v>46.32</v>
      </c>
      <c r="Y24" s="198">
        <v>511.74</v>
      </c>
      <c r="Z24" s="198">
        <v>40.04</v>
      </c>
      <c r="AA24" s="198">
        <v>20.399999999999999</v>
      </c>
      <c r="AB24" s="198">
        <v>0</v>
      </c>
      <c r="AC24" s="198">
        <v>21.32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57.64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18.77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235.6</v>
      </c>
      <c r="L25" s="198">
        <v>-76.599999999999994</v>
      </c>
      <c r="M25" s="198">
        <v>2.48</v>
      </c>
      <c r="N25" s="198">
        <v>2.02</v>
      </c>
      <c r="O25" s="198">
        <v>1.43</v>
      </c>
      <c r="P25" s="198">
        <v>0.8</v>
      </c>
      <c r="Q25" s="198">
        <v>4.58</v>
      </c>
      <c r="R25" s="198">
        <v>10.9</v>
      </c>
      <c r="S25" s="198">
        <v>6.01</v>
      </c>
      <c r="T25" s="198">
        <v>0</v>
      </c>
      <c r="U25" s="198">
        <v>2.42</v>
      </c>
      <c r="V25" s="198">
        <v>4.49</v>
      </c>
      <c r="W25" s="198">
        <v>14.84</v>
      </c>
      <c r="X25" s="198">
        <v>2.52</v>
      </c>
      <c r="Y25" s="198">
        <v>511.74</v>
      </c>
      <c r="Z25" s="198">
        <v>40.04</v>
      </c>
      <c r="AA25" s="198">
        <v>20.399999999999999</v>
      </c>
      <c r="AB25" s="198">
        <v>0</v>
      </c>
      <c r="AC25" s="198">
        <v>21.32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57.64</v>
      </c>
      <c r="AJ25" s="198">
        <v>0</v>
      </c>
      <c r="AK25" s="198">
        <v>23.62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18.77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235.6</v>
      </c>
      <c r="L26" s="198">
        <v>-76.599999999999994</v>
      </c>
      <c r="M26" s="198">
        <v>2.48</v>
      </c>
      <c r="N26" s="198">
        <v>2.02</v>
      </c>
      <c r="O26" s="198">
        <v>1.43</v>
      </c>
      <c r="P26" s="198">
        <v>0.8</v>
      </c>
      <c r="Q26" s="198">
        <v>4.58</v>
      </c>
      <c r="R26" s="198">
        <v>10.9</v>
      </c>
      <c r="S26" s="198">
        <v>6.01</v>
      </c>
      <c r="T26" s="198">
        <v>0</v>
      </c>
      <c r="U26" s="198">
        <v>2.42</v>
      </c>
      <c r="V26" s="198">
        <v>4.59</v>
      </c>
      <c r="W26" s="198">
        <v>14.84</v>
      </c>
      <c r="X26" s="198">
        <v>2.52</v>
      </c>
      <c r="Y26" s="198">
        <v>511.74</v>
      </c>
      <c r="Z26" s="198">
        <v>40.04</v>
      </c>
      <c r="AA26" s="198">
        <v>20.399999999999999</v>
      </c>
      <c r="AB26" s="198">
        <v>0</v>
      </c>
      <c r="AC26" s="198">
        <v>21.32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57.64</v>
      </c>
      <c r="AJ26" s="198">
        <v>0</v>
      </c>
      <c r="AK26" s="198">
        <v>23.62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18.77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53.89</v>
      </c>
      <c r="L27" s="198">
        <v>-134.27000000000001</v>
      </c>
      <c r="M27" s="198">
        <v>2.48</v>
      </c>
      <c r="N27" s="198">
        <v>2.02</v>
      </c>
      <c r="O27" s="198">
        <v>1.43</v>
      </c>
      <c r="P27" s="198">
        <v>0.8</v>
      </c>
      <c r="Q27" s="198">
        <v>0.37</v>
      </c>
      <c r="R27" s="198">
        <v>0.73</v>
      </c>
      <c r="S27" s="198">
        <v>0.45</v>
      </c>
      <c r="T27" s="198">
        <v>0</v>
      </c>
      <c r="U27" s="198">
        <v>2.42</v>
      </c>
      <c r="V27" s="198">
        <v>0</v>
      </c>
      <c r="W27" s="198">
        <v>0.79</v>
      </c>
      <c r="X27" s="198">
        <v>2.52</v>
      </c>
      <c r="Y27" s="198">
        <v>511.74</v>
      </c>
      <c r="Z27" s="198">
        <v>4.62</v>
      </c>
      <c r="AA27" s="198">
        <v>1.54</v>
      </c>
      <c r="AB27" s="198">
        <v>0</v>
      </c>
      <c r="AC27" s="198">
        <v>21.32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58.74</v>
      </c>
      <c r="AJ27" s="198">
        <v>0</v>
      </c>
      <c r="AK27" s="198">
        <v>0.78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18.77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20.25</v>
      </c>
      <c r="L28" s="198">
        <v>-189.21</v>
      </c>
      <c r="M28" s="198">
        <v>2.48</v>
      </c>
      <c r="N28" s="198">
        <v>2.02</v>
      </c>
      <c r="O28" s="198">
        <v>1.43</v>
      </c>
      <c r="P28" s="198">
        <v>0.8</v>
      </c>
      <c r="Q28" s="198">
        <v>0.38</v>
      </c>
      <c r="R28" s="198">
        <v>0.72</v>
      </c>
      <c r="S28" s="198">
        <v>0.45</v>
      </c>
      <c r="T28" s="198">
        <v>0</v>
      </c>
      <c r="U28" s="198">
        <v>2.42</v>
      </c>
      <c r="V28" s="198">
        <v>0.28000000000000003</v>
      </c>
      <c r="W28" s="198">
        <v>0.8</v>
      </c>
      <c r="X28" s="198">
        <v>2.52</v>
      </c>
      <c r="Y28" s="198">
        <v>511.74</v>
      </c>
      <c r="Z28" s="198">
        <v>4.62</v>
      </c>
      <c r="AA28" s="198">
        <v>1.54</v>
      </c>
      <c r="AB28" s="198">
        <v>0</v>
      </c>
      <c r="AC28" s="198">
        <v>21.32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57.64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18.68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20.25</v>
      </c>
      <c r="L29" s="198">
        <v>-189.67</v>
      </c>
      <c r="M29" s="198">
        <v>2.48</v>
      </c>
      <c r="N29" s="198">
        <v>2.02</v>
      </c>
      <c r="O29" s="198">
        <v>1.43</v>
      </c>
      <c r="P29" s="198">
        <v>0.8</v>
      </c>
      <c r="Q29" s="198">
        <v>0.37</v>
      </c>
      <c r="R29" s="198">
        <v>0.72</v>
      </c>
      <c r="S29" s="198">
        <v>0.45</v>
      </c>
      <c r="T29" s="198">
        <v>0</v>
      </c>
      <c r="U29" s="198">
        <v>2.42</v>
      </c>
      <c r="V29" s="198">
        <v>0.28000000000000003</v>
      </c>
      <c r="W29" s="198">
        <v>0.8</v>
      </c>
      <c r="X29" s="198">
        <v>2.52</v>
      </c>
      <c r="Y29" s="198">
        <v>511.74</v>
      </c>
      <c r="Z29" s="198">
        <v>4.62</v>
      </c>
      <c r="AA29" s="198">
        <v>1.54</v>
      </c>
      <c r="AB29" s="198">
        <v>0</v>
      </c>
      <c r="AC29" s="198">
        <v>21.32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57.64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18.68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20.25</v>
      </c>
      <c r="L30" s="198">
        <v>-187.72</v>
      </c>
      <c r="M30" s="198">
        <v>2.48</v>
      </c>
      <c r="N30" s="198">
        <v>2.02</v>
      </c>
      <c r="O30" s="198">
        <v>1.43</v>
      </c>
      <c r="P30" s="198">
        <v>0.8</v>
      </c>
      <c r="Q30" s="198">
        <v>0.37</v>
      </c>
      <c r="R30" s="198">
        <v>0.72</v>
      </c>
      <c r="S30" s="198">
        <v>0.45</v>
      </c>
      <c r="T30" s="198">
        <v>0</v>
      </c>
      <c r="U30" s="198">
        <v>2.42</v>
      </c>
      <c r="V30" s="198">
        <v>0.28000000000000003</v>
      </c>
      <c r="W30" s="198">
        <v>0.8</v>
      </c>
      <c r="X30" s="198">
        <v>2.52</v>
      </c>
      <c r="Y30" s="198">
        <v>511.74</v>
      </c>
      <c r="Z30" s="198">
        <v>4.62</v>
      </c>
      <c r="AA30" s="198">
        <v>1.54</v>
      </c>
      <c r="AB30" s="198">
        <v>0</v>
      </c>
      <c r="AC30" s="198">
        <v>21.32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57.64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18.68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20.25</v>
      </c>
      <c r="L31" s="198">
        <v>-182.7</v>
      </c>
      <c r="M31" s="198">
        <v>2.48</v>
      </c>
      <c r="N31" s="198">
        <v>2.02</v>
      </c>
      <c r="O31" s="198">
        <v>1.43</v>
      </c>
      <c r="P31" s="198">
        <v>0.8</v>
      </c>
      <c r="Q31" s="198">
        <v>0.37</v>
      </c>
      <c r="R31" s="198">
        <v>0.72</v>
      </c>
      <c r="S31" s="198">
        <v>0.45</v>
      </c>
      <c r="T31" s="198">
        <v>0</v>
      </c>
      <c r="U31" s="198">
        <v>2.42</v>
      </c>
      <c r="V31" s="198">
        <v>0.28000000000000003</v>
      </c>
      <c r="W31" s="198">
        <v>0.8</v>
      </c>
      <c r="X31" s="198">
        <v>2.52</v>
      </c>
      <c r="Y31" s="198">
        <v>511.74</v>
      </c>
      <c r="Z31" s="198">
        <v>4.62</v>
      </c>
      <c r="AA31" s="198">
        <v>1.54</v>
      </c>
      <c r="AB31" s="198">
        <v>0</v>
      </c>
      <c r="AC31" s="198">
        <v>21.32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57.64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18.68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20.25</v>
      </c>
      <c r="L32" s="198">
        <v>-182.7</v>
      </c>
      <c r="M32" s="198">
        <v>2.48</v>
      </c>
      <c r="N32" s="198">
        <v>2.02</v>
      </c>
      <c r="O32" s="198">
        <v>1.43</v>
      </c>
      <c r="P32" s="198">
        <v>0.8</v>
      </c>
      <c r="Q32" s="198">
        <v>0.37</v>
      </c>
      <c r="R32" s="198">
        <v>0.72</v>
      </c>
      <c r="S32" s="198">
        <v>0.45</v>
      </c>
      <c r="T32" s="198">
        <v>0</v>
      </c>
      <c r="U32" s="198">
        <v>2.42</v>
      </c>
      <c r="V32" s="198">
        <v>0.28000000000000003</v>
      </c>
      <c r="W32" s="198">
        <v>0.8</v>
      </c>
      <c r="X32" s="198">
        <v>2.52</v>
      </c>
      <c r="Y32" s="198">
        <v>511.74</v>
      </c>
      <c r="Z32" s="198">
        <v>4.62</v>
      </c>
      <c r="AA32" s="198">
        <v>1.54</v>
      </c>
      <c r="AB32" s="198">
        <v>0</v>
      </c>
      <c r="AC32" s="198">
        <v>21.32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57.64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18.68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20.25</v>
      </c>
      <c r="L33" s="198">
        <v>-182.7</v>
      </c>
      <c r="M33" s="198">
        <v>2.48</v>
      </c>
      <c r="N33" s="198">
        <v>2.02</v>
      </c>
      <c r="O33" s="198">
        <v>1.43</v>
      </c>
      <c r="P33" s="198">
        <v>0.8</v>
      </c>
      <c r="Q33" s="198">
        <v>0.37</v>
      </c>
      <c r="R33" s="198">
        <v>0.72</v>
      </c>
      <c r="S33" s="198">
        <v>0.45</v>
      </c>
      <c r="T33" s="198">
        <v>0</v>
      </c>
      <c r="U33" s="198">
        <v>2.42</v>
      </c>
      <c r="V33" s="198">
        <v>0.28000000000000003</v>
      </c>
      <c r="W33" s="198">
        <v>0.8</v>
      </c>
      <c r="X33" s="198">
        <v>2.52</v>
      </c>
      <c r="Y33" s="198">
        <v>511.74</v>
      </c>
      <c r="Z33" s="198">
        <v>4.62</v>
      </c>
      <c r="AA33" s="198">
        <v>1.54</v>
      </c>
      <c r="AB33" s="198">
        <v>0</v>
      </c>
      <c r="AC33" s="198">
        <v>21.32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58.74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18.68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20.25</v>
      </c>
      <c r="L34" s="198">
        <v>-182.7</v>
      </c>
      <c r="M34" s="198">
        <v>2.48</v>
      </c>
      <c r="N34" s="198">
        <v>2.02</v>
      </c>
      <c r="O34" s="198">
        <v>1.43</v>
      </c>
      <c r="P34" s="198">
        <v>0.8</v>
      </c>
      <c r="Q34" s="198">
        <v>0.37</v>
      </c>
      <c r="R34" s="198">
        <v>0.72</v>
      </c>
      <c r="S34" s="198">
        <v>0.45</v>
      </c>
      <c r="T34" s="198">
        <v>0</v>
      </c>
      <c r="U34" s="198">
        <v>2.42</v>
      </c>
      <c r="V34" s="198">
        <v>0.28000000000000003</v>
      </c>
      <c r="W34" s="198">
        <v>0.8</v>
      </c>
      <c r="X34" s="198">
        <v>2.52</v>
      </c>
      <c r="Y34" s="198">
        <v>511.74</v>
      </c>
      <c r="Z34" s="198">
        <v>4.62</v>
      </c>
      <c r="AA34" s="198">
        <v>1.54</v>
      </c>
      <c r="AB34" s="198">
        <v>0</v>
      </c>
      <c r="AC34" s="198">
        <v>21.32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57.64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18.68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20.25</v>
      </c>
      <c r="L35" s="198">
        <v>-182.7</v>
      </c>
      <c r="M35" s="198">
        <v>2.48</v>
      </c>
      <c r="N35" s="198">
        <v>2.02</v>
      </c>
      <c r="O35" s="198">
        <v>1.43</v>
      </c>
      <c r="P35" s="198">
        <v>0.8</v>
      </c>
      <c r="Q35" s="198">
        <v>0.37</v>
      </c>
      <c r="R35" s="198">
        <v>0.72</v>
      </c>
      <c r="S35" s="198">
        <v>0.45</v>
      </c>
      <c r="T35" s="198">
        <v>0</v>
      </c>
      <c r="U35" s="198">
        <v>2.42</v>
      </c>
      <c r="V35" s="198">
        <v>0.28000000000000003</v>
      </c>
      <c r="W35" s="198">
        <v>0.8</v>
      </c>
      <c r="X35" s="198">
        <v>2.33</v>
      </c>
      <c r="Y35" s="198">
        <v>511.74</v>
      </c>
      <c r="Z35" s="198">
        <v>4.62</v>
      </c>
      <c r="AA35" s="198">
        <v>1.54</v>
      </c>
      <c r="AB35" s="198">
        <v>0</v>
      </c>
      <c r="AC35" s="198">
        <v>21.32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56.79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18.68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20.25</v>
      </c>
      <c r="L36" s="198">
        <v>-182.7</v>
      </c>
      <c r="M36" s="198">
        <v>2.48</v>
      </c>
      <c r="N36" s="198">
        <v>2.02</v>
      </c>
      <c r="O36" s="198">
        <v>1.43</v>
      </c>
      <c r="P36" s="198">
        <v>0.8</v>
      </c>
      <c r="Q36" s="198">
        <v>0.37</v>
      </c>
      <c r="R36" s="198">
        <v>0.72</v>
      </c>
      <c r="S36" s="198">
        <v>0.45</v>
      </c>
      <c r="T36" s="198">
        <v>0</v>
      </c>
      <c r="U36" s="198">
        <v>2.42</v>
      </c>
      <c r="V36" s="198">
        <v>0.28000000000000003</v>
      </c>
      <c r="W36" s="198">
        <v>0.8</v>
      </c>
      <c r="X36" s="198">
        <v>2.2400000000000002</v>
      </c>
      <c r="Y36" s="198">
        <v>511.74</v>
      </c>
      <c r="Z36" s="198">
        <v>4.62</v>
      </c>
      <c r="AA36" s="198">
        <v>1.54</v>
      </c>
      <c r="AB36" s="198">
        <v>0</v>
      </c>
      <c r="AC36" s="198">
        <v>21.32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56.79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18.68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20.25</v>
      </c>
      <c r="L37" s="198">
        <v>-182.7</v>
      </c>
      <c r="M37" s="198">
        <v>2.48</v>
      </c>
      <c r="N37" s="198">
        <v>2.02</v>
      </c>
      <c r="O37" s="198">
        <v>1.43</v>
      </c>
      <c r="P37" s="198">
        <v>0.8</v>
      </c>
      <c r="Q37" s="198">
        <v>0.37</v>
      </c>
      <c r="R37" s="198">
        <v>0.72</v>
      </c>
      <c r="S37" s="198">
        <v>0.45</v>
      </c>
      <c r="T37" s="198">
        <v>0</v>
      </c>
      <c r="U37" s="198">
        <v>2.42</v>
      </c>
      <c r="V37" s="198">
        <v>0.28000000000000003</v>
      </c>
      <c r="W37" s="198">
        <v>0.8</v>
      </c>
      <c r="X37" s="198">
        <v>2.2400000000000002</v>
      </c>
      <c r="Y37" s="198">
        <v>511.74</v>
      </c>
      <c r="Z37" s="198">
        <v>4.62</v>
      </c>
      <c r="AA37" s="198">
        <v>1.54</v>
      </c>
      <c r="AB37" s="198">
        <v>0</v>
      </c>
      <c r="AC37" s="198">
        <v>22.89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56.79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18.68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20.25</v>
      </c>
      <c r="L38" s="198">
        <v>-182.7</v>
      </c>
      <c r="M38" s="198">
        <v>2.48</v>
      </c>
      <c r="N38" s="198">
        <v>2.02</v>
      </c>
      <c r="O38" s="198">
        <v>1.43</v>
      </c>
      <c r="P38" s="198">
        <v>0.8</v>
      </c>
      <c r="Q38" s="198">
        <v>0.37</v>
      </c>
      <c r="R38" s="198">
        <v>0.72</v>
      </c>
      <c r="S38" s="198">
        <v>0.45</v>
      </c>
      <c r="T38" s="198">
        <v>0</v>
      </c>
      <c r="U38" s="198">
        <v>2.42</v>
      </c>
      <c r="V38" s="198">
        <v>0.28000000000000003</v>
      </c>
      <c r="W38" s="198">
        <v>0.8</v>
      </c>
      <c r="X38" s="198">
        <v>2.2400000000000002</v>
      </c>
      <c r="Y38" s="198">
        <v>511.74</v>
      </c>
      <c r="Z38" s="198">
        <v>4.62</v>
      </c>
      <c r="AA38" s="198">
        <v>1.54</v>
      </c>
      <c r="AB38" s="198">
        <v>0</v>
      </c>
      <c r="AC38" s="198">
        <v>22.89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56.79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18.68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38.99</v>
      </c>
      <c r="J39" s="198">
        <v>0</v>
      </c>
      <c r="K39" s="198">
        <v>20.25</v>
      </c>
      <c r="L39" s="198">
        <v>-182.7</v>
      </c>
      <c r="M39" s="198">
        <v>2.48</v>
      </c>
      <c r="N39" s="198">
        <v>2.02</v>
      </c>
      <c r="O39" s="198">
        <v>1.43</v>
      </c>
      <c r="P39" s="198">
        <v>0.8</v>
      </c>
      <c r="Q39" s="198">
        <v>0.37</v>
      </c>
      <c r="R39" s="198">
        <v>0.72</v>
      </c>
      <c r="S39" s="198">
        <v>0.45</v>
      </c>
      <c r="T39" s="198">
        <v>0</v>
      </c>
      <c r="U39" s="198">
        <v>2.42</v>
      </c>
      <c r="V39" s="198">
        <v>0.28000000000000003</v>
      </c>
      <c r="W39" s="198">
        <v>0.8</v>
      </c>
      <c r="X39" s="198">
        <v>2.2400000000000002</v>
      </c>
      <c r="Y39" s="198">
        <v>511.74</v>
      </c>
      <c r="Z39" s="198">
        <v>4.62</v>
      </c>
      <c r="AA39" s="198">
        <v>1.54</v>
      </c>
      <c r="AB39" s="198">
        <v>0</v>
      </c>
      <c r="AC39" s="198">
        <v>22.89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57.89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18.68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38.99</v>
      </c>
      <c r="J40" s="198">
        <v>0</v>
      </c>
      <c r="K40" s="198">
        <v>20.25</v>
      </c>
      <c r="L40" s="198">
        <v>-182.7</v>
      </c>
      <c r="M40" s="198">
        <v>2.48</v>
      </c>
      <c r="N40" s="198">
        <v>2.02</v>
      </c>
      <c r="O40" s="198">
        <v>1.43</v>
      </c>
      <c r="P40" s="198">
        <v>0.8</v>
      </c>
      <c r="Q40" s="198">
        <v>0.37</v>
      </c>
      <c r="R40" s="198">
        <v>0.72</v>
      </c>
      <c r="S40" s="198">
        <v>0.45</v>
      </c>
      <c r="T40" s="198">
        <v>0</v>
      </c>
      <c r="U40" s="198">
        <v>2.42</v>
      </c>
      <c r="V40" s="198">
        <v>0.28000000000000003</v>
      </c>
      <c r="W40" s="198">
        <v>0.8</v>
      </c>
      <c r="X40" s="198">
        <v>2.2400000000000002</v>
      </c>
      <c r="Y40" s="198">
        <v>511.74</v>
      </c>
      <c r="Z40" s="198">
        <v>4.62</v>
      </c>
      <c r="AA40" s="198">
        <v>1.54</v>
      </c>
      <c r="AB40" s="198">
        <v>0</v>
      </c>
      <c r="AC40" s="198">
        <v>22.89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56.79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18.63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38.99</v>
      </c>
      <c r="J41" s="198">
        <v>0</v>
      </c>
      <c r="K41" s="198">
        <v>20.25</v>
      </c>
      <c r="L41" s="198">
        <v>-182.7</v>
      </c>
      <c r="M41" s="198">
        <v>2.48</v>
      </c>
      <c r="N41" s="198">
        <v>2.02</v>
      </c>
      <c r="O41" s="198">
        <v>1.43</v>
      </c>
      <c r="P41" s="198">
        <v>0.8</v>
      </c>
      <c r="Q41" s="198">
        <v>0.37</v>
      </c>
      <c r="R41" s="198">
        <v>0.72</v>
      </c>
      <c r="S41" s="198">
        <v>0.45</v>
      </c>
      <c r="T41" s="198">
        <v>0</v>
      </c>
      <c r="U41" s="198">
        <v>2.42</v>
      </c>
      <c r="V41" s="198">
        <v>0.28000000000000003</v>
      </c>
      <c r="W41" s="198">
        <v>0.8</v>
      </c>
      <c r="X41" s="198">
        <v>2.2400000000000002</v>
      </c>
      <c r="Y41" s="198">
        <v>511.74</v>
      </c>
      <c r="Z41" s="198">
        <v>4.62</v>
      </c>
      <c r="AA41" s="198">
        <v>1.54</v>
      </c>
      <c r="AB41" s="198">
        <v>0</v>
      </c>
      <c r="AC41" s="198">
        <v>22.89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56.79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18.63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38.99</v>
      </c>
      <c r="J42" s="198">
        <v>0</v>
      </c>
      <c r="K42" s="198">
        <v>20.25</v>
      </c>
      <c r="L42" s="198">
        <v>-182.7</v>
      </c>
      <c r="M42" s="198">
        <v>2.48</v>
      </c>
      <c r="N42" s="198">
        <v>2.02</v>
      </c>
      <c r="O42" s="198">
        <v>1.43</v>
      </c>
      <c r="P42" s="198">
        <v>0.8</v>
      </c>
      <c r="Q42" s="198">
        <v>0.37</v>
      </c>
      <c r="R42" s="198">
        <v>0.72</v>
      </c>
      <c r="S42" s="198">
        <v>0.45</v>
      </c>
      <c r="T42" s="198">
        <v>0</v>
      </c>
      <c r="U42" s="198">
        <v>2.42</v>
      </c>
      <c r="V42" s="198">
        <v>0.28000000000000003</v>
      </c>
      <c r="W42" s="198">
        <v>0.8</v>
      </c>
      <c r="X42" s="198">
        <v>2.2400000000000002</v>
      </c>
      <c r="Y42" s="198">
        <v>511.74</v>
      </c>
      <c r="Z42" s="198">
        <v>4.62</v>
      </c>
      <c r="AA42" s="198">
        <v>1.54</v>
      </c>
      <c r="AB42" s="198">
        <v>0</v>
      </c>
      <c r="AC42" s="198">
        <v>22.89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56.79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18.63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38.99</v>
      </c>
      <c r="J43" s="198">
        <v>0</v>
      </c>
      <c r="K43" s="198">
        <v>20.25</v>
      </c>
      <c r="L43" s="198">
        <v>-182.7</v>
      </c>
      <c r="M43" s="198">
        <v>2.48</v>
      </c>
      <c r="N43" s="198">
        <v>2.02</v>
      </c>
      <c r="O43" s="198">
        <v>1.43</v>
      </c>
      <c r="P43" s="198">
        <v>0.8</v>
      </c>
      <c r="Q43" s="198">
        <v>0.37</v>
      </c>
      <c r="R43" s="198">
        <v>0.72</v>
      </c>
      <c r="S43" s="198">
        <v>0.45</v>
      </c>
      <c r="T43" s="198">
        <v>0</v>
      </c>
      <c r="U43" s="198">
        <v>2.42</v>
      </c>
      <c r="V43" s="198">
        <v>0.28000000000000003</v>
      </c>
      <c r="W43" s="198">
        <v>0.8</v>
      </c>
      <c r="X43" s="198">
        <v>2.2400000000000002</v>
      </c>
      <c r="Y43" s="198">
        <v>511.74</v>
      </c>
      <c r="Z43" s="198">
        <v>4.62</v>
      </c>
      <c r="AA43" s="198">
        <v>1.54</v>
      </c>
      <c r="AB43" s="198">
        <v>0</v>
      </c>
      <c r="AC43" s="198">
        <v>22.89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56.79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18.63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38.99</v>
      </c>
      <c r="J44" s="198">
        <v>0</v>
      </c>
      <c r="K44" s="198">
        <v>20.25</v>
      </c>
      <c r="L44" s="198">
        <v>-182.7</v>
      </c>
      <c r="M44" s="198">
        <v>2.48</v>
      </c>
      <c r="N44" s="198">
        <v>2.02</v>
      </c>
      <c r="O44" s="198">
        <v>1.43</v>
      </c>
      <c r="P44" s="198">
        <v>0.8</v>
      </c>
      <c r="Q44" s="198">
        <v>0.37</v>
      </c>
      <c r="R44" s="198">
        <v>0.72</v>
      </c>
      <c r="S44" s="198">
        <v>0.45</v>
      </c>
      <c r="T44" s="198">
        <v>0</v>
      </c>
      <c r="U44" s="198">
        <v>2.42</v>
      </c>
      <c r="V44" s="198">
        <v>0.28000000000000003</v>
      </c>
      <c r="W44" s="198">
        <v>0.8</v>
      </c>
      <c r="X44" s="198">
        <v>2.2400000000000002</v>
      </c>
      <c r="Y44" s="198">
        <v>511.74</v>
      </c>
      <c r="Z44" s="198">
        <v>4.62</v>
      </c>
      <c r="AA44" s="198">
        <v>1.54</v>
      </c>
      <c r="AB44" s="198">
        <v>0</v>
      </c>
      <c r="AC44" s="198">
        <v>22.89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56.79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18.63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38.99</v>
      </c>
      <c r="J45" s="198">
        <v>0</v>
      </c>
      <c r="K45" s="198">
        <v>20.25</v>
      </c>
      <c r="L45" s="198">
        <v>-182.7</v>
      </c>
      <c r="M45" s="198">
        <v>2.48</v>
      </c>
      <c r="N45" s="198">
        <v>2.02</v>
      </c>
      <c r="O45" s="198">
        <v>1.43</v>
      </c>
      <c r="P45" s="198">
        <v>0.8</v>
      </c>
      <c r="Q45" s="198">
        <v>0.37</v>
      </c>
      <c r="R45" s="198">
        <v>0.72</v>
      </c>
      <c r="S45" s="198">
        <v>0.45</v>
      </c>
      <c r="T45" s="198">
        <v>0</v>
      </c>
      <c r="U45" s="198">
        <v>2.42</v>
      </c>
      <c r="V45" s="198">
        <v>0.28000000000000003</v>
      </c>
      <c r="W45" s="198">
        <v>0.8</v>
      </c>
      <c r="X45" s="198">
        <v>2.2400000000000002</v>
      </c>
      <c r="Y45" s="198">
        <v>511.74</v>
      </c>
      <c r="Z45" s="198">
        <v>4.62</v>
      </c>
      <c r="AA45" s="198">
        <v>1.54</v>
      </c>
      <c r="AB45" s="198">
        <v>0</v>
      </c>
      <c r="AC45" s="198">
        <v>22.89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57.89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18.63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38.99</v>
      </c>
      <c r="J46" s="198">
        <v>0</v>
      </c>
      <c r="K46" s="198">
        <v>20.25</v>
      </c>
      <c r="L46" s="198">
        <v>-182.7</v>
      </c>
      <c r="M46" s="198">
        <v>2.48</v>
      </c>
      <c r="N46" s="198">
        <v>2.02</v>
      </c>
      <c r="O46" s="198">
        <v>1.43</v>
      </c>
      <c r="P46" s="198">
        <v>0.8</v>
      </c>
      <c r="Q46" s="198">
        <v>0.37</v>
      </c>
      <c r="R46" s="198">
        <v>0.72</v>
      </c>
      <c r="S46" s="198">
        <v>0.45</v>
      </c>
      <c r="T46" s="198">
        <v>0</v>
      </c>
      <c r="U46" s="198">
        <v>2.42</v>
      </c>
      <c r="V46" s="198">
        <v>0.28000000000000003</v>
      </c>
      <c r="W46" s="198">
        <v>0.8</v>
      </c>
      <c r="X46" s="198">
        <v>2.2400000000000002</v>
      </c>
      <c r="Y46" s="198">
        <v>511.74</v>
      </c>
      <c r="Z46" s="198">
        <v>4.62</v>
      </c>
      <c r="AA46" s="198">
        <v>1.54</v>
      </c>
      <c r="AB46" s="198">
        <v>0</v>
      </c>
      <c r="AC46" s="198">
        <v>22.89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56.79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18.63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38.99</v>
      </c>
      <c r="J47" s="198">
        <v>0</v>
      </c>
      <c r="K47" s="198">
        <v>20.25</v>
      </c>
      <c r="L47" s="198">
        <v>-182.7</v>
      </c>
      <c r="M47" s="198">
        <v>2.48</v>
      </c>
      <c r="N47" s="198">
        <v>2.02</v>
      </c>
      <c r="O47" s="198">
        <v>1.43</v>
      </c>
      <c r="P47" s="198">
        <v>0.8</v>
      </c>
      <c r="Q47" s="198">
        <v>0.37</v>
      </c>
      <c r="R47" s="198">
        <v>0.72</v>
      </c>
      <c r="S47" s="198">
        <v>0.45</v>
      </c>
      <c r="T47" s="198">
        <v>0</v>
      </c>
      <c r="U47" s="198">
        <v>2.42</v>
      </c>
      <c r="V47" s="198">
        <v>0.28000000000000003</v>
      </c>
      <c r="W47" s="198">
        <v>0.8</v>
      </c>
      <c r="X47" s="198">
        <v>2.2400000000000002</v>
      </c>
      <c r="Y47" s="198">
        <v>511.74</v>
      </c>
      <c r="Z47" s="198">
        <v>4.62</v>
      </c>
      <c r="AA47" s="198">
        <v>1.54</v>
      </c>
      <c r="AB47" s="198">
        <v>0</v>
      </c>
      <c r="AC47" s="198">
        <v>22.89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56.79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18.63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38.99</v>
      </c>
      <c r="J48" s="198">
        <v>0</v>
      </c>
      <c r="K48" s="198">
        <v>20.25</v>
      </c>
      <c r="L48" s="198">
        <v>-182.7</v>
      </c>
      <c r="M48" s="198">
        <v>2.48</v>
      </c>
      <c r="N48" s="198">
        <v>2.02</v>
      </c>
      <c r="O48" s="198">
        <v>1.43</v>
      </c>
      <c r="P48" s="198">
        <v>0.8</v>
      </c>
      <c r="Q48" s="198">
        <v>0.37</v>
      </c>
      <c r="R48" s="198">
        <v>0.72</v>
      </c>
      <c r="S48" s="198">
        <v>0.45</v>
      </c>
      <c r="T48" s="198">
        <v>0</v>
      </c>
      <c r="U48" s="198">
        <v>2.42</v>
      </c>
      <c r="V48" s="198">
        <v>0.28000000000000003</v>
      </c>
      <c r="W48" s="198">
        <v>0.8</v>
      </c>
      <c r="X48" s="198">
        <v>2.2400000000000002</v>
      </c>
      <c r="Y48" s="198">
        <v>511.74</v>
      </c>
      <c r="Z48" s="198">
        <v>4.62</v>
      </c>
      <c r="AA48" s="198">
        <v>1.54</v>
      </c>
      <c r="AB48" s="198">
        <v>0</v>
      </c>
      <c r="AC48" s="198">
        <v>21.32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56.79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18.63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38.99</v>
      </c>
      <c r="J49" s="198">
        <v>0</v>
      </c>
      <c r="K49" s="198">
        <v>20.25</v>
      </c>
      <c r="L49" s="198">
        <v>-182.7</v>
      </c>
      <c r="M49" s="198">
        <v>2.48</v>
      </c>
      <c r="N49" s="198">
        <v>2.02</v>
      </c>
      <c r="O49" s="198">
        <v>1.43</v>
      </c>
      <c r="P49" s="198">
        <v>0.8</v>
      </c>
      <c r="Q49" s="198">
        <v>0.37</v>
      </c>
      <c r="R49" s="198">
        <v>0.72</v>
      </c>
      <c r="S49" s="198">
        <v>0.45</v>
      </c>
      <c r="T49" s="198">
        <v>0</v>
      </c>
      <c r="U49" s="198">
        <v>2.42</v>
      </c>
      <c r="V49" s="198">
        <v>0.28000000000000003</v>
      </c>
      <c r="W49" s="198">
        <v>0.8</v>
      </c>
      <c r="X49" s="198">
        <v>2.2400000000000002</v>
      </c>
      <c r="Y49" s="198">
        <v>511.74</v>
      </c>
      <c r="Z49" s="198">
        <v>4.62</v>
      </c>
      <c r="AA49" s="198">
        <v>1.54</v>
      </c>
      <c r="AB49" s="198">
        <v>0</v>
      </c>
      <c r="AC49" s="198">
        <v>21.32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56.79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18.63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38.99</v>
      </c>
      <c r="J50" s="198">
        <v>0</v>
      </c>
      <c r="K50" s="198">
        <v>20.25</v>
      </c>
      <c r="L50" s="198">
        <v>-182.7</v>
      </c>
      <c r="M50" s="198">
        <v>2.48</v>
      </c>
      <c r="N50" s="198">
        <v>2.02</v>
      </c>
      <c r="O50" s="198">
        <v>1.43</v>
      </c>
      <c r="P50" s="198">
        <v>0.8</v>
      </c>
      <c r="Q50" s="198">
        <v>0.37</v>
      </c>
      <c r="R50" s="198">
        <v>0.72</v>
      </c>
      <c r="S50" s="198">
        <v>0.45</v>
      </c>
      <c r="T50" s="198">
        <v>0</v>
      </c>
      <c r="U50" s="198">
        <v>2.42</v>
      </c>
      <c r="V50" s="198">
        <v>0.28000000000000003</v>
      </c>
      <c r="W50" s="198">
        <v>0.8</v>
      </c>
      <c r="X50" s="198">
        <v>2.2400000000000002</v>
      </c>
      <c r="Y50" s="198">
        <v>511.74</v>
      </c>
      <c r="Z50" s="198">
        <v>4.62</v>
      </c>
      <c r="AA50" s="198">
        <v>1.54</v>
      </c>
      <c r="AB50" s="198">
        <v>0</v>
      </c>
      <c r="AC50" s="198">
        <v>21.32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56.79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18.63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38.99</v>
      </c>
      <c r="J51" s="198">
        <v>0</v>
      </c>
      <c r="K51" s="198">
        <v>20.25</v>
      </c>
      <c r="L51" s="198">
        <v>-182.7</v>
      </c>
      <c r="M51" s="198">
        <v>2.48</v>
      </c>
      <c r="N51" s="198">
        <v>2.02</v>
      </c>
      <c r="O51" s="198">
        <v>1.43</v>
      </c>
      <c r="P51" s="198">
        <v>0.8</v>
      </c>
      <c r="Q51" s="198">
        <v>0.37</v>
      </c>
      <c r="R51" s="198">
        <v>0.72</v>
      </c>
      <c r="S51" s="198">
        <v>0.45</v>
      </c>
      <c r="T51" s="198">
        <v>0</v>
      </c>
      <c r="U51" s="198">
        <v>2.42</v>
      </c>
      <c r="V51" s="198">
        <v>0.28000000000000003</v>
      </c>
      <c r="W51" s="198">
        <v>0.8</v>
      </c>
      <c r="X51" s="198">
        <v>2.33</v>
      </c>
      <c r="Y51" s="198">
        <v>511.74</v>
      </c>
      <c r="Z51" s="198">
        <v>4.62</v>
      </c>
      <c r="AA51" s="198">
        <v>1.54</v>
      </c>
      <c r="AB51" s="198">
        <v>0</v>
      </c>
      <c r="AC51" s="198">
        <v>21.32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57.89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18.63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38.99</v>
      </c>
      <c r="J52" s="198">
        <v>0</v>
      </c>
      <c r="K52" s="198">
        <v>20.25</v>
      </c>
      <c r="L52" s="198">
        <v>-182.7</v>
      </c>
      <c r="M52" s="198">
        <v>2.48</v>
      </c>
      <c r="N52" s="198">
        <v>2.02</v>
      </c>
      <c r="O52" s="198">
        <v>1.43</v>
      </c>
      <c r="P52" s="198">
        <v>0.8</v>
      </c>
      <c r="Q52" s="198">
        <v>0.37</v>
      </c>
      <c r="R52" s="198">
        <v>0.72</v>
      </c>
      <c r="S52" s="198">
        <v>0.45</v>
      </c>
      <c r="T52" s="198">
        <v>0</v>
      </c>
      <c r="U52" s="198">
        <v>2.42</v>
      </c>
      <c r="V52" s="198">
        <v>0.28000000000000003</v>
      </c>
      <c r="W52" s="198">
        <v>0.8</v>
      </c>
      <c r="X52" s="198">
        <v>2.42</v>
      </c>
      <c r="Y52" s="198">
        <v>511.74</v>
      </c>
      <c r="Z52" s="198">
        <v>4.62</v>
      </c>
      <c r="AA52" s="198">
        <v>1.54</v>
      </c>
      <c r="AB52" s="198">
        <v>0</v>
      </c>
      <c r="AC52" s="198">
        <v>21.32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56.79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18.63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38.99</v>
      </c>
      <c r="J53" s="198">
        <v>0</v>
      </c>
      <c r="K53" s="198">
        <v>20.25</v>
      </c>
      <c r="L53" s="198">
        <v>-182.7</v>
      </c>
      <c r="M53" s="198">
        <v>2.48</v>
      </c>
      <c r="N53" s="198">
        <v>2.02</v>
      </c>
      <c r="O53" s="198">
        <v>1.43</v>
      </c>
      <c r="P53" s="198">
        <v>0.8</v>
      </c>
      <c r="Q53" s="198">
        <v>0.37</v>
      </c>
      <c r="R53" s="198">
        <v>0.72</v>
      </c>
      <c r="S53" s="198">
        <v>0.45</v>
      </c>
      <c r="T53" s="198">
        <v>0</v>
      </c>
      <c r="U53" s="198">
        <v>2.42</v>
      </c>
      <c r="V53" s="198">
        <v>0.28000000000000003</v>
      </c>
      <c r="W53" s="198">
        <v>0.8</v>
      </c>
      <c r="X53" s="198">
        <v>2.52</v>
      </c>
      <c r="Y53" s="198">
        <v>511.74</v>
      </c>
      <c r="Z53" s="198">
        <v>4.62</v>
      </c>
      <c r="AA53" s="198">
        <v>1.54</v>
      </c>
      <c r="AB53" s="198">
        <v>0</v>
      </c>
      <c r="AC53" s="198">
        <v>21.32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56.79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18.63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38.99</v>
      </c>
      <c r="J54" s="198">
        <v>0</v>
      </c>
      <c r="K54" s="198">
        <v>20.25</v>
      </c>
      <c r="L54" s="198">
        <v>-182.7</v>
      </c>
      <c r="M54" s="198">
        <v>2.48</v>
      </c>
      <c r="N54" s="198">
        <v>2.02</v>
      </c>
      <c r="O54" s="198">
        <v>1.43</v>
      </c>
      <c r="P54" s="198">
        <v>0.8</v>
      </c>
      <c r="Q54" s="198">
        <v>0.38</v>
      </c>
      <c r="R54" s="198">
        <v>0.72</v>
      </c>
      <c r="S54" s="198">
        <v>0.45</v>
      </c>
      <c r="T54" s="198">
        <v>0</v>
      </c>
      <c r="U54" s="198">
        <v>2.42</v>
      </c>
      <c r="V54" s="198">
        <v>0.28000000000000003</v>
      </c>
      <c r="W54" s="198">
        <v>0.8</v>
      </c>
      <c r="X54" s="198">
        <v>2.52</v>
      </c>
      <c r="Y54" s="198">
        <v>511.74</v>
      </c>
      <c r="Z54" s="198">
        <v>4.62</v>
      </c>
      <c r="AA54" s="198">
        <v>1.54</v>
      </c>
      <c r="AB54" s="198">
        <v>0</v>
      </c>
      <c r="AC54" s="198">
        <v>21.32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56.79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18.63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38.75</v>
      </c>
      <c r="J55" s="198">
        <v>0</v>
      </c>
      <c r="K55" s="198">
        <v>20.25</v>
      </c>
      <c r="L55" s="198">
        <v>-186.49</v>
      </c>
      <c r="M55" s="198">
        <v>2.48</v>
      </c>
      <c r="N55" s="198">
        <v>2.02</v>
      </c>
      <c r="O55" s="198">
        <v>1.43</v>
      </c>
      <c r="P55" s="198">
        <v>0.8</v>
      </c>
      <c r="Q55" s="198">
        <v>0.38</v>
      </c>
      <c r="R55" s="198">
        <v>0.72</v>
      </c>
      <c r="S55" s="198">
        <v>0.45</v>
      </c>
      <c r="T55" s="198">
        <v>0</v>
      </c>
      <c r="U55" s="198">
        <v>2.42</v>
      </c>
      <c r="V55" s="198">
        <v>0</v>
      </c>
      <c r="W55" s="198">
        <v>0.8</v>
      </c>
      <c r="X55" s="198">
        <v>2.52</v>
      </c>
      <c r="Y55" s="198">
        <v>511.74</v>
      </c>
      <c r="Z55" s="198">
        <v>4.62</v>
      </c>
      <c r="AA55" s="198">
        <v>1.54</v>
      </c>
      <c r="AB55" s="198">
        <v>0</v>
      </c>
      <c r="AC55" s="198">
        <v>21.32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56.79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18.63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38.75</v>
      </c>
      <c r="J56" s="198">
        <v>0</v>
      </c>
      <c r="K56" s="198">
        <v>20.25</v>
      </c>
      <c r="L56" s="198">
        <v>-188.55</v>
      </c>
      <c r="M56" s="198">
        <v>2.48</v>
      </c>
      <c r="N56" s="198">
        <v>2.02</v>
      </c>
      <c r="O56" s="198">
        <v>1.43</v>
      </c>
      <c r="P56" s="198">
        <v>0.8</v>
      </c>
      <c r="Q56" s="198">
        <v>0.38</v>
      </c>
      <c r="R56" s="198">
        <v>0.72</v>
      </c>
      <c r="S56" s="198">
        <v>0.45</v>
      </c>
      <c r="T56" s="198">
        <v>0</v>
      </c>
      <c r="U56" s="198">
        <v>2.42</v>
      </c>
      <c r="V56" s="198">
        <v>0</v>
      </c>
      <c r="W56" s="198">
        <v>0.8</v>
      </c>
      <c r="X56" s="198">
        <v>2.52</v>
      </c>
      <c r="Y56" s="198">
        <v>511.74</v>
      </c>
      <c r="Z56" s="198">
        <v>4.62</v>
      </c>
      <c r="AA56" s="198">
        <v>1.54</v>
      </c>
      <c r="AB56" s="198">
        <v>0</v>
      </c>
      <c r="AC56" s="198">
        <v>21.32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56.79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18.63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38.75</v>
      </c>
      <c r="J57" s="198">
        <v>0</v>
      </c>
      <c r="K57" s="198">
        <v>36.75</v>
      </c>
      <c r="L57" s="198">
        <v>-188.59</v>
      </c>
      <c r="M57" s="198">
        <v>2.48</v>
      </c>
      <c r="N57" s="198">
        <v>2.02</v>
      </c>
      <c r="O57" s="198">
        <v>1.43</v>
      </c>
      <c r="P57" s="198">
        <v>0.8</v>
      </c>
      <c r="Q57" s="198">
        <v>0.38</v>
      </c>
      <c r="R57" s="198">
        <v>0.72</v>
      </c>
      <c r="S57" s="198">
        <v>0.45</v>
      </c>
      <c r="T57" s="198">
        <v>0</v>
      </c>
      <c r="U57" s="198">
        <v>2.42</v>
      </c>
      <c r="V57" s="198">
        <v>0</v>
      </c>
      <c r="W57" s="198">
        <v>0.8</v>
      </c>
      <c r="X57" s="198">
        <v>2.52</v>
      </c>
      <c r="Y57" s="198">
        <v>511.74</v>
      </c>
      <c r="Z57" s="198">
        <v>4.62</v>
      </c>
      <c r="AA57" s="198">
        <v>1.54</v>
      </c>
      <c r="AB57" s="198">
        <v>0</v>
      </c>
      <c r="AC57" s="198">
        <v>21.32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57.89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18.63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38.75</v>
      </c>
      <c r="J58" s="198">
        <v>0</v>
      </c>
      <c r="K58" s="198">
        <v>36.75</v>
      </c>
      <c r="L58" s="198">
        <v>-187.54</v>
      </c>
      <c r="M58" s="198">
        <v>2.48</v>
      </c>
      <c r="N58" s="198">
        <v>2.02</v>
      </c>
      <c r="O58" s="198">
        <v>1.43</v>
      </c>
      <c r="P58" s="198">
        <v>0.8</v>
      </c>
      <c r="Q58" s="198">
        <v>0.38</v>
      </c>
      <c r="R58" s="198">
        <v>0.72</v>
      </c>
      <c r="S58" s="198">
        <v>0.45</v>
      </c>
      <c r="T58" s="198">
        <v>0</v>
      </c>
      <c r="U58" s="198">
        <v>2.42</v>
      </c>
      <c r="V58" s="198">
        <v>0</v>
      </c>
      <c r="W58" s="198">
        <v>0.8</v>
      </c>
      <c r="X58" s="198">
        <v>2.52</v>
      </c>
      <c r="Y58" s="198">
        <v>511.74</v>
      </c>
      <c r="Z58" s="198">
        <v>4.62</v>
      </c>
      <c r="AA58" s="198">
        <v>1.54</v>
      </c>
      <c r="AB58" s="198">
        <v>0</v>
      </c>
      <c r="AC58" s="198">
        <v>21.32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56.79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18.63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38.75</v>
      </c>
      <c r="J59" s="198">
        <v>0</v>
      </c>
      <c r="K59" s="198">
        <v>20.260000000000002</v>
      </c>
      <c r="L59" s="198">
        <v>-186.95</v>
      </c>
      <c r="M59" s="198">
        <v>2.48</v>
      </c>
      <c r="N59" s="198">
        <v>2.02</v>
      </c>
      <c r="O59" s="198">
        <v>1.43</v>
      </c>
      <c r="P59" s="198">
        <v>0.8</v>
      </c>
      <c r="Q59" s="198">
        <v>0.38</v>
      </c>
      <c r="R59" s="198">
        <v>0.72</v>
      </c>
      <c r="S59" s="198">
        <v>0.45</v>
      </c>
      <c r="T59" s="198">
        <v>0</v>
      </c>
      <c r="U59" s="198">
        <v>2.42</v>
      </c>
      <c r="V59" s="198">
        <v>0</v>
      </c>
      <c r="W59" s="198">
        <v>0.8</v>
      </c>
      <c r="X59" s="198">
        <v>2.52</v>
      </c>
      <c r="Y59" s="198">
        <v>511.74</v>
      </c>
      <c r="Z59" s="198">
        <v>4.62</v>
      </c>
      <c r="AA59" s="198">
        <v>1.54</v>
      </c>
      <c r="AB59" s="198">
        <v>0</v>
      </c>
      <c r="AC59" s="198">
        <v>21.97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56.79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18.63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38.75</v>
      </c>
      <c r="J60" s="198">
        <v>0</v>
      </c>
      <c r="K60" s="198">
        <v>20.260000000000002</v>
      </c>
      <c r="L60" s="198">
        <v>-187.11</v>
      </c>
      <c r="M60" s="198">
        <v>2.48</v>
      </c>
      <c r="N60" s="198">
        <v>2.02</v>
      </c>
      <c r="O60" s="198">
        <v>1.43</v>
      </c>
      <c r="P60" s="198">
        <v>0.8</v>
      </c>
      <c r="Q60" s="198">
        <v>0.38</v>
      </c>
      <c r="R60" s="198">
        <v>0.72</v>
      </c>
      <c r="S60" s="198">
        <v>0.45</v>
      </c>
      <c r="T60" s="198">
        <v>0</v>
      </c>
      <c r="U60" s="198">
        <v>2.42</v>
      </c>
      <c r="V60" s="198">
        <v>0</v>
      </c>
      <c r="W60" s="198">
        <v>0.8</v>
      </c>
      <c r="X60" s="198">
        <v>2.52</v>
      </c>
      <c r="Y60" s="198">
        <v>511.74</v>
      </c>
      <c r="Z60" s="198">
        <v>4.62</v>
      </c>
      <c r="AA60" s="198">
        <v>1.54</v>
      </c>
      <c r="AB60" s="198">
        <v>0</v>
      </c>
      <c r="AC60" s="198">
        <v>21.97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56.79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18.63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38.75</v>
      </c>
      <c r="J61" s="198">
        <v>0</v>
      </c>
      <c r="K61" s="198">
        <v>20.260000000000002</v>
      </c>
      <c r="L61" s="198">
        <v>-187.19</v>
      </c>
      <c r="M61" s="198">
        <v>2.48</v>
      </c>
      <c r="N61" s="198">
        <v>2.02</v>
      </c>
      <c r="O61" s="198">
        <v>1.43</v>
      </c>
      <c r="P61" s="198">
        <v>0.8</v>
      </c>
      <c r="Q61" s="198">
        <v>0.38</v>
      </c>
      <c r="R61" s="198">
        <v>0.72</v>
      </c>
      <c r="S61" s="198">
        <v>0.45</v>
      </c>
      <c r="T61" s="198">
        <v>0</v>
      </c>
      <c r="U61" s="198">
        <v>2.42</v>
      </c>
      <c r="V61" s="198">
        <v>0</v>
      </c>
      <c r="W61" s="198">
        <v>0.8</v>
      </c>
      <c r="X61" s="198">
        <v>2.52</v>
      </c>
      <c r="Y61" s="198">
        <v>511.74</v>
      </c>
      <c r="Z61" s="198">
        <v>4.62</v>
      </c>
      <c r="AA61" s="198">
        <v>1.54</v>
      </c>
      <c r="AB61" s="198">
        <v>0</v>
      </c>
      <c r="AC61" s="198">
        <v>21.97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56.79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18.54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38.75</v>
      </c>
      <c r="J62" s="198">
        <v>0</v>
      </c>
      <c r="K62" s="198">
        <v>20.260000000000002</v>
      </c>
      <c r="L62" s="198">
        <v>-186.8</v>
      </c>
      <c r="M62" s="198">
        <v>2.48</v>
      </c>
      <c r="N62" s="198">
        <v>2.02</v>
      </c>
      <c r="O62" s="198">
        <v>1.43</v>
      </c>
      <c r="P62" s="198">
        <v>0.8</v>
      </c>
      <c r="Q62" s="198">
        <v>0.38</v>
      </c>
      <c r="R62" s="198">
        <v>0.72</v>
      </c>
      <c r="S62" s="198">
        <v>0.45</v>
      </c>
      <c r="T62" s="198">
        <v>0</v>
      </c>
      <c r="U62" s="198">
        <v>2.42</v>
      </c>
      <c r="V62" s="198">
        <v>0</v>
      </c>
      <c r="W62" s="198">
        <v>0.8</v>
      </c>
      <c r="X62" s="198">
        <v>2.52</v>
      </c>
      <c r="Y62" s="198">
        <v>511.74</v>
      </c>
      <c r="Z62" s="198">
        <v>4.62</v>
      </c>
      <c r="AA62" s="198">
        <v>1.54</v>
      </c>
      <c r="AB62" s="198">
        <v>0</v>
      </c>
      <c r="AC62" s="198">
        <v>21.97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56.79</v>
      </c>
      <c r="AJ62" s="198">
        <v>0</v>
      </c>
      <c r="AK62" s="198">
        <v>6.23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18.489999999999998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38.75</v>
      </c>
      <c r="J63" s="198">
        <v>0</v>
      </c>
      <c r="K63" s="198">
        <v>20.260000000000002</v>
      </c>
      <c r="L63" s="198">
        <v>-186.88</v>
      </c>
      <c r="M63" s="198">
        <v>2.48</v>
      </c>
      <c r="N63" s="198">
        <v>2.02</v>
      </c>
      <c r="O63" s="198">
        <v>1.43</v>
      </c>
      <c r="P63" s="198">
        <v>0.8</v>
      </c>
      <c r="Q63" s="198">
        <v>0.38</v>
      </c>
      <c r="R63" s="198">
        <v>0.72</v>
      </c>
      <c r="S63" s="198">
        <v>0.45</v>
      </c>
      <c r="T63" s="198">
        <v>0</v>
      </c>
      <c r="U63" s="198">
        <v>2.42</v>
      </c>
      <c r="V63" s="198">
        <v>0</v>
      </c>
      <c r="W63" s="198">
        <v>0.8</v>
      </c>
      <c r="X63" s="198">
        <v>2.52</v>
      </c>
      <c r="Y63" s="198">
        <v>511.74</v>
      </c>
      <c r="Z63" s="198">
        <v>4.62</v>
      </c>
      <c r="AA63" s="198">
        <v>1.54</v>
      </c>
      <c r="AB63" s="198">
        <v>0</v>
      </c>
      <c r="AC63" s="198">
        <v>21.97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57.89</v>
      </c>
      <c r="AJ63" s="198">
        <v>0</v>
      </c>
      <c r="AK63" s="198">
        <v>6.23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18.489999999999998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38.75</v>
      </c>
      <c r="J64" s="198">
        <v>0</v>
      </c>
      <c r="K64" s="198">
        <v>20.260000000000002</v>
      </c>
      <c r="L64" s="198">
        <v>-186.88</v>
      </c>
      <c r="M64" s="198">
        <v>2.48</v>
      </c>
      <c r="N64" s="198">
        <v>2.02</v>
      </c>
      <c r="O64" s="198">
        <v>1.43</v>
      </c>
      <c r="P64" s="198">
        <v>0.8</v>
      </c>
      <c r="Q64" s="198">
        <v>0.38</v>
      </c>
      <c r="R64" s="198">
        <v>0.72</v>
      </c>
      <c r="S64" s="198">
        <v>0.45</v>
      </c>
      <c r="T64" s="198">
        <v>0</v>
      </c>
      <c r="U64" s="198">
        <v>2.42</v>
      </c>
      <c r="V64" s="198">
        <v>0</v>
      </c>
      <c r="W64" s="198">
        <v>0.8</v>
      </c>
      <c r="X64" s="198">
        <v>2.52</v>
      </c>
      <c r="Y64" s="198">
        <v>511.74</v>
      </c>
      <c r="Z64" s="198">
        <v>4.62</v>
      </c>
      <c r="AA64" s="198">
        <v>1.54</v>
      </c>
      <c r="AB64" s="198">
        <v>0</v>
      </c>
      <c r="AC64" s="198">
        <v>21.97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56.79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18.489999999999998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38.75</v>
      </c>
      <c r="J65" s="198">
        <v>0</v>
      </c>
      <c r="K65" s="198">
        <v>20.260000000000002</v>
      </c>
      <c r="L65" s="198">
        <v>-186.72</v>
      </c>
      <c r="M65" s="198">
        <v>2.48</v>
      </c>
      <c r="N65" s="198">
        <v>2.02</v>
      </c>
      <c r="O65" s="198">
        <v>1.43</v>
      </c>
      <c r="P65" s="198">
        <v>0.8</v>
      </c>
      <c r="Q65" s="198">
        <v>0.38</v>
      </c>
      <c r="R65" s="198">
        <v>0.72</v>
      </c>
      <c r="S65" s="198">
        <v>0.45</v>
      </c>
      <c r="T65" s="198">
        <v>0</v>
      </c>
      <c r="U65" s="198">
        <v>2.42</v>
      </c>
      <c r="V65" s="198">
        <v>0</v>
      </c>
      <c r="W65" s="198">
        <v>0.8</v>
      </c>
      <c r="X65" s="198">
        <v>2.52</v>
      </c>
      <c r="Y65" s="198">
        <v>511.74</v>
      </c>
      <c r="Z65" s="198">
        <v>4.62</v>
      </c>
      <c r="AA65" s="198">
        <v>1.3</v>
      </c>
      <c r="AB65" s="198">
        <v>0</v>
      </c>
      <c r="AC65" s="198">
        <v>21.97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56.79</v>
      </c>
      <c r="AJ65" s="198">
        <v>0</v>
      </c>
      <c r="AK65" s="198">
        <v>6.23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18.489999999999998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38.75</v>
      </c>
      <c r="J66" s="198">
        <v>0</v>
      </c>
      <c r="K66" s="198">
        <v>20.260000000000002</v>
      </c>
      <c r="L66" s="198">
        <v>-186.49</v>
      </c>
      <c r="M66" s="198">
        <v>2.48</v>
      </c>
      <c r="N66" s="198">
        <v>2.02</v>
      </c>
      <c r="O66" s="198">
        <v>1.43</v>
      </c>
      <c r="P66" s="198">
        <v>0.8</v>
      </c>
      <c r="Q66" s="198">
        <v>0.38</v>
      </c>
      <c r="R66" s="198">
        <v>0.72</v>
      </c>
      <c r="S66" s="198">
        <v>0.45</v>
      </c>
      <c r="T66" s="198">
        <v>0</v>
      </c>
      <c r="U66" s="198">
        <v>2.42</v>
      </c>
      <c r="V66" s="198">
        <v>0</v>
      </c>
      <c r="W66" s="198">
        <v>0.8</v>
      </c>
      <c r="X66" s="198">
        <v>2.52</v>
      </c>
      <c r="Y66" s="198">
        <v>511.74</v>
      </c>
      <c r="Z66" s="198">
        <v>4.62</v>
      </c>
      <c r="AA66" s="198">
        <v>1.3</v>
      </c>
      <c r="AB66" s="198">
        <v>0</v>
      </c>
      <c r="AC66" s="198">
        <v>21.97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56.79</v>
      </c>
      <c r="AJ66" s="198">
        <v>0</v>
      </c>
      <c r="AK66" s="198">
        <v>6.23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18.489999999999998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38.75</v>
      </c>
      <c r="J67" s="198">
        <v>0</v>
      </c>
      <c r="K67" s="198">
        <v>20.260000000000002</v>
      </c>
      <c r="L67" s="198">
        <v>-186.37</v>
      </c>
      <c r="M67" s="198">
        <v>2.48</v>
      </c>
      <c r="N67" s="198">
        <v>2.02</v>
      </c>
      <c r="O67" s="198">
        <v>1.43</v>
      </c>
      <c r="P67" s="198">
        <v>0.8</v>
      </c>
      <c r="Q67" s="198">
        <v>0.38</v>
      </c>
      <c r="R67" s="198">
        <v>0.72</v>
      </c>
      <c r="S67" s="198">
        <v>0.45</v>
      </c>
      <c r="T67" s="198">
        <v>0</v>
      </c>
      <c r="U67" s="198">
        <v>2.42</v>
      </c>
      <c r="V67" s="198">
        <v>0</v>
      </c>
      <c r="W67" s="198">
        <v>0.8</v>
      </c>
      <c r="X67" s="198">
        <v>2.52</v>
      </c>
      <c r="Y67" s="198">
        <v>511.74</v>
      </c>
      <c r="Z67" s="198">
        <v>4.62</v>
      </c>
      <c r="AA67" s="198">
        <v>1.3</v>
      </c>
      <c r="AB67" s="198">
        <v>0</v>
      </c>
      <c r="AC67" s="198">
        <v>21.97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56.79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18.489999999999998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38.75</v>
      </c>
      <c r="J68" s="198">
        <v>0</v>
      </c>
      <c r="K68" s="198">
        <v>20.260000000000002</v>
      </c>
      <c r="L68" s="198">
        <v>-186.14</v>
      </c>
      <c r="M68" s="198">
        <v>2.48</v>
      </c>
      <c r="N68" s="198">
        <v>2.02</v>
      </c>
      <c r="O68" s="198">
        <v>1.43</v>
      </c>
      <c r="P68" s="198">
        <v>0.8</v>
      </c>
      <c r="Q68" s="198">
        <v>0.38</v>
      </c>
      <c r="R68" s="198">
        <v>0.72</v>
      </c>
      <c r="S68" s="198">
        <v>0.45</v>
      </c>
      <c r="T68" s="198">
        <v>0</v>
      </c>
      <c r="U68" s="198">
        <v>2.42</v>
      </c>
      <c r="V68" s="198">
        <v>0</v>
      </c>
      <c r="W68" s="198">
        <v>0.8</v>
      </c>
      <c r="X68" s="198">
        <v>2.52</v>
      </c>
      <c r="Y68" s="198">
        <v>511.74</v>
      </c>
      <c r="Z68" s="198">
        <v>4.62</v>
      </c>
      <c r="AA68" s="198">
        <v>1.3</v>
      </c>
      <c r="AB68" s="198">
        <v>0</v>
      </c>
      <c r="AC68" s="198">
        <v>21.97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56.79</v>
      </c>
      <c r="AJ68" s="198">
        <v>0</v>
      </c>
      <c r="AK68" s="198">
        <v>6.21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18.489999999999998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38.75</v>
      </c>
      <c r="J69" s="198">
        <v>0</v>
      </c>
      <c r="K69" s="198">
        <v>20.260000000000002</v>
      </c>
      <c r="L69" s="198">
        <v>-185.9</v>
      </c>
      <c r="M69" s="198">
        <v>2.48</v>
      </c>
      <c r="N69" s="198">
        <v>2.02</v>
      </c>
      <c r="O69" s="198">
        <v>1.43</v>
      </c>
      <c r="P69" s="198">
        <v>0.8</v>
      </c>
      <c r="Q69" s="198">
        <v>0.38</v>
      </c>
      <c r="R69" s="198">
        <v>0.72</v>
      </c>
      <c r="S69" s="198">
        <v>0.45</v>
      </c>
      <c r="T69" s="198">
        <v>0</v>
      </c>
      <c r="U69" s="198">
        <v>2.42</v>
      </c>
      <c r="V69" s="198">
        <v>0</v>
      </c>
      <c r="W69" s="198">
        <v>0.8</v>
      </c>
      <c r="X69" s="198">
        <v>2.52</v>
      </c>
      <c r="Y69" s="198">
        <v>511.74</v>
      </c>
      <c r="Z69" s="198">
        <v>4.62</v>
      </c>
      <c r="AA69" s="198">
        <v>1.3</v>
      </c>
      <c r="AB69" s="198">
        <v>0</v>
      </c>
      <c r="AC69" s="198">
        <v>21.97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57.89</v>
      </c>
      <c r="AJ69" s="198">
        <v>0</v>
      </c>
      <c r="AK69" s="198">
        <v>6.23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18.489999999999998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38.75</v>
      </c>
      <c r="J70" s="198">
        <v>0</v>
      </c>
      <c r="K70" s="198">
        <v>20.260000000000002</v>
      </c>
      <c r="L70" s="198">
        <v>-185.01</v>
      </c>
      <c r="M70" s="198">
        <v>2.48</v>
      </c>
      <c r="N70" s="198">
        <v>2.02</v>
      </c>
      <c r="O70" s="198">
        <v>1.43</v>
      </c>
      <c r="P70" s="198">
        <v>0.8</v>
      </c>
      <c r="Q70" s="198">
        <v>0.38</v>
      </c>
      <c r="R70" s="198">
        <v>0.72</v>
      </c>
      <c r="S70" s="198">
        <v>0.45</v>
      </c>
      <c r="T70" s="198">
        <v>0</v>
      </c>
      <c r="U70" s="198">
        <v>2.42</v>
      </c>
      <c r="V70" s="198">
        <v>0</v>
      </c>
      <c r="W70" s="198">
        <v>0.8</v>
      </c>
      <c r="X70" s="198">
        <v>2.52</v>
      </c>
      <c r="Y70" s="198">
        <v>511.74</v>
      </c>
      <c r="Z70" s="198">
        <v>4.62</v>
      </c>
      <c r="AA70" s="198">
        <v>1.3</v>
      </c>
      <c r="AB70" s="198">
        <v>0</v>
      </c>
      <c r="AC70" s="198">
        <v>21.97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56.79</v>
      </c>
      <c r="AJ70" s="198">
        <v>0</v>
      </c>
      <c r="AK70" s="198">
        <v>6.23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18.489999999999998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38.75</v>
      </c>
      <c r="J71" s="198">
        <v>0</v>
      </c>
      <c r="K71" s="198">
        <v>20.25</v>
      </c>
      <c r="L71" s="198">
        <v>-185.01</v>
      </c>
      <c r="M71" s="198">
        <v>2.48</v>
      </c>
      <c r="N71" s="198">
        <v>2.02</v>
      </c>
      <c r="O71" s="198">
        <v>1.43</v>
      </c>
      <c r="P71" s="198">
        <v>0.8</v>
      </c>
      <c r="Q71" s="198">
        <v>0.38</v>
      </c>
      <c r="R71" s="198">
        <v>0.72</v>
      </c>
      <c r="S71" s="198">
        <v>0.45</v>
      </c>
      <c r="T71" s="198">
        <v>0</v>
      </c>
      <c r="U71" s="198">
        <v>2.42</v>
      </c>
      <c r="V71" s="198">
        <v>0</v>
      </c>
      <c r="W71" s="198">
        <v>0.8</v>
      </c>
      <c r="X71" s="198">
        <v>2.52</v>
      </c>
      <c r="Y71" s="198">
        <v>511.74</v>
      </c>
      <c r="Z71" s="198">
        <v>4.62</v>
      </c>
      <c r="AA71" s="198">
        <v>1.3</v>
      </c>
      <c r="AB71" s="198">
        <v>0</v>
      </c>
      <c r="AC71" s="198">
        <v>21.97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56.79</v>
      </c>
      <c r="AJ71" s="198">
        <v>0</v>
      </c>
      <c r="AK71" s="198">
        <v>6.23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18.489999999999998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38.75</v>
      </c>
      <c r="J72" s="198">
        <v>0</v>
      </c>
      <c r="K72" s="198">
        <v>20.260000000000002</v>
      </c>
      <c r="L72" s="198">
        <v>-182.7</v>
      </c>
      <c r="M72" s="198">
        <v>2.48</v>
      </c>
      <c r="N72" s="198">
        <v>2.02</v>
      </c>
      <c r="O72" s="198">
        <v>1.43</v>
      </c>
      <c r="P72" s="198">
        <v>0.8</v>
      </c>
      <c r="Q72" s="198">
        <v>0.37</v>
      </c>
      <c r="R72" s="198">
        <v>0.72</v>
      </c>
      <c r="S72" s="198">
        <v>0.45</v>
      </c>
      <c r="T72" s="198">
        <v>0</v>
      </c>
      <c r="U72" s="198">
        <v>2.42</v>
      </c>
      <c r="V72" s="198">
        <v>2.02</v>
      </c>
      <c r="W72" s="198">
        <v>0.8</v>
      </c>
      <c r="X72" s="198">
        <v>2.52</v>
      </c>
      <c r="Y72" s="198">
        <v>511.74</v>
      </c>
      <c r="Z72" s="198">
        <v>4.62</v>
      </c>
      <c r="AA72" s="198">
        <v>1.3</v>
      </c>
      <c r="AB72" s="198">
        <v>0</v>
      </c>
      <c r="AC72" s="198">
        <v>22.89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56.79</v>
      </c>
      <c r="AJ72" s="198">
        <v>0</v>
      </c>
      <c r="AK72" s="198">
        <v>6.23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18.489999999999998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38.75</v>
      </c>
      <c r="J73" s="198">
        <v>0</v>
      </c>
      <c r="K73" s="198">
        <v>20.260000000000002</v>
      </c>
      <c r="L73" s="198">
        <v>-182.7</v>
      </c>
      <c r="M73" s="198">
        <v>2.48</v>
      </c>
      <c r="N73" s="198">
        <v>2.02</v>
      </c>
      <c r="O73" s="198">
        <v>1.43</v>
      </c>
      <c r="P73" s="198">
        <v>0.8</v>
      </c>
      <c r="Q73" s="198">
        <v>0.37</v>
      </c>
      <c r="R73" s="198">
        <v>0.72</v>
      </c>
      <c r="S73" s="198">
        <v>0.45</v>
      </c>
      <c r="T73" s="198">
        <v>0</v>
      </c>
      <c r="U73" s="198">
        <v>2.42</v>
      </c>
      <c r="V73" s="198">
        <v>2.2000000000000002</v>
      </c>
      <c r="W73" s="198">
        <v>0.8</v>
      </c>
      <c r="X73" s="198">
        <v>2.52</v>
      </c>
      <c r="Y73" s="198">
        <v>511.74</v>
      </c>
      <c r="Z73" s="198">
        <v>4.62</v>
      </c>
      <c r="AA73" s="198">
        <v>1.3</v>
      </c>
      <c r="AB73" s="198">
        <v>0</v>
      </c>
      <c r="AC73" s="198">
        <v>22.89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56.79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18.489999999999998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38.75</v>
      </c>
      <c r="J74" s="198">
        <v>0</v>
      </c>
      <c r="K74" s="198">
        <v>20.260000000000002</v>
      </c>
      <c r="L74" s="198">
        <v>-182.7</v>
      </c>
      <c r="M74" s="198">
        <v>2.48</v>
      </c>
      <c r="N74" s="198">
        <v>2.02</v>
      </c>
      <c r="O74" s="198">
        <v>1.43</v>
      </c>
      <c r="P74" s="198">
        <v>0.8</v>
      </c>
      <c r="Q74" s="198">
        <v>0.37</v>
      </c>
      <c r="R74" s="198">
        <v>0.72</v>
      </c>
      <c r="S74" s="198">
        <v>0.45</v>
      </c>
      <c r="T74" s="198">
        <v>0</v>
      </c>
      <c r="U74" s="198">
        <v>2.42</v>
      </c>
      <c r="V74" s="198">
        <v>2.2000000000000002</v>
      </c>
      <c r="W74" s="198">
        <v>0.8</v>
      </c>
      <c r="X74" s="198">
        <v>2.52</v>
      </c>
      <c r="Y74" s="198">
        <v>511.74</v>
      </c>
      <c r="Z74" s="198">
        <v>4.62</v>
      </c>
      <c r="AA74" s="198">
        <v>1.3</v>
      </c>
      <c r="AB74" s="198">
        <v>0</v>
      </c>
      <c r="AC74" s="198">
        <v>22.89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56.79</v>
      </c>
      <c r="AJ74" s="198">
        <v>0</v>
      </c>
      <c r="AK74" s="198">
        <v>6.23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18.489999999999998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38.99</v>
      </c>
      <c r="J75" s="198">
        <v>0</v>
      </c>
      <c r="K75" s="198">
        <v>20.260000000000002</v>
      </c>
      <c r="L75" s="198">
        <v>-182.7</v>
      </c>
      <c r="M75" s="198">
        <v>2.48</v>
      </c>
      <c r="N75" s="198">
        <v>2.02</v>
      </c>
      <c r="O75" s="198">
        <v>1.43</v>
      </c>
      <c r="P75" s="198">
        <v>0.8</v>
      </c>
      <c r="Q75" s="198">
        <v>0.37</v>
      </c>
      <c r="R75" s="198">
        <v>0.72</v>
      </c>
      <c r="S75" s="198">
        <v>0.45</v>
      </c>
      <c r="T75" s="198">
        <v>0</v>
      </c>
      <c r="U75" s="198">
        <v>2.42</v>
      </c>
      <c r="V75" s="198">
        <v>2.2000000000000002</v>
      </c>
      <c r="W75" s="198">
        <v>0.8</v>
      </c>
      <c r="X75" s="198">
        <v>2.52</v>
      </c>
      <c r="Y75" s="198">
        <v>511.74</v>
      </c>
      <c r="Z75" s="198">
        <v>4.62</v>
      </c>
      <c r="AA75" s="198">
        <v>1.3</v>
      </c>
      <c r="AB75" s="198">
        <v>0</v>
      </c>
      <c r="AC75" s="198">
        <v>22.89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58.74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18.489999999999998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38.99</v>
      </c>
      <c r="J76" s="198">
        <v>0</v>
      </c>
      <c r="K76" s="198">
        <v>20.260000000000002</v>
      </c>
      <c r="L76" s="198">
        <v>-182.7</v>
      </c>
      <c r="M76" s="198">
        <v>2.48</v>
      </c>
      <c r="N76" s="198">
        <v>2.02</v>
      </c>
      <c r="O76" s="198">
        <v>1.43</v>
      </c>
      <c r="P76" s="198">
        <v>0.8</v>
      </c>
      <c r="Q76" s="198">
        <v>0.37</v>
      </c>
      <c r="R76" s="198">
        <v>0.72</v>
      </c>
      <c r="S76" s="198">
        <v>0.45</v>
      </c>
      <c r="T76" s="198">
        <v>0</v>
      </c>
      <c r="U76" s="198">
        <v>2.42</v>
      </c>
      <c r="V76" s="198">
        <v>2.2000000000000002</v>
      </c>
      <c r="W76" s="198">
        <v>0.8</v>
      </c>
      <c r="X76" s="198">
        <v>2.52</v>
      </c>
      <c r="Y76" s="198">
        <v>511.74</v>
      </c>
      <c r="Z76" s="198">
        <v>4.62</v>
      </c>
      <c r="AA76" s="198">
        <v>1.3</v>
      </c>
      <c r="AB76" s="198">
        <v>0</v>
      </c>
      <c r="AC76" s="198">
        <v>20.68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57.64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18.489999999999998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38.99</v>
      </c>
      <c r="J77" s="198">
        <v>0</v>
      </c>
      <c r="K77" s="198">
        <v>20.260000000000002</v>
      </c>
      <c r="L77" s="198">
        <v>-182.7</v>
      </c>
      <c r="M77" s="198">
        <v>2.48</v>
      </c>
      <c r="N77" s="198">
        <v>2.02</v>
      </c>
      <c r="O77" s="198">
        <v>1.43</v>
      </c>
      <c r="P77" s="198">
        <v>0.8</v>
      </c>
      <c r="Q77" s="198">
        <v>0.37</v>
      </c>
      <c r="R77" s="198">
        <v>0.72</v>
      </c>
      <c r="S77" s="198">
        <v>0.45</v>
      </c>
      <c r="T77" s="198">
        <v>0</v>
      </c>
      <c r="U77" s="198">
        <v>2.42</v>
      </c>
      <c r="V77" s="198">
        <v>2.2000000000000002</v>
      </c>
      <c r="W77" s="198">
        <v>0.8</v>
      </c>
      <c r="X77" s="198">
        <v>2.52</v>
      </c>
      <c r="Y77" s="198">
        <v>511.74</v>
      </c>
      <c r="Z77" s="198">
        <v>4.62</v>
      </c>
      <c r="AA77" s="198">
        <v>1.3</v>
      </c>
      <c r="AB77" s="198">
        <v>0</v>
      </c>
      <c r="AC77" s="198">
        <v>20.68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57.64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18.489999999999998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38.99</v>
      </c>
      <c r="J78" s="198">
        <v>0</v>
      </c>
      <c r="K78" s="198">
        <v>20.260000000000002</v>
      </c>
      <c r="L78" s="198">
        <v>-182.7</v>
      </c>
      <c r="M78" s="198">
        <v>2.48</v>
      </c>
      <c r="N78" s="198">
        <v>2.02</v>
      </c>
      <c r="O78" s="198">
        <v>1.43</v>
      </c>
      <c r="P78" s="198">
        <v>0.8</v>
      </c>
      <c r="Q78" s="198">
        <v>0.37</v>
      </c>
      <c r="R78" s="198">
        <v>0.72</v>
      </c>
      <c r="S78" s="198">
        <v>0.45</v>
      </c>
      <c r="T78" s="198">
        <v>0</v>
      </c>
      <c r="U78" s="198">
        <v>2.42</v>
      </c>
      <c r="V78" s="198">
        <v>2.2000000000000002</v>
      </c>
      <c r="W78" s="198">
        <v>0.8</v>
      </c>
      <c r="X78" s="198">
        <v>2.52</v>
      </c>
      <c r="Y78" s="198">
        <v>511.74</v>
      </c>
      <c r="Z78" s="198">
        <v>4.62</v>
      </c>
      <c r="AA78" s="198">
        <v>1.3</v>
      </c>
      <c r="AB78" s="198">
        <v>0</v>
      </c>
      <c r="AC78" s="198">
        <v>20.68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57.64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18.63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38.99</v>
      </c>
      <c r="J79" s="198">
        <v>0</v>
      </c>
      <c r="K79" s="198">
        <v>20.260000000000002</v>
      </c>
      <c r="L79" s="198">
        <v>-182.7</v>
      </c>
      <c r="M79" s="198">
        <v>2.48</v>
      </c>
      <c r="N79" s="198">
        <v>2.02</v>
      </c>
      <c r="O79" s="198">
        <v>1.43</v>
      </c>
      <c r="P79" s="198">
        <v>0.8</v>
      </c>
      <c r="Q79" s="198">
        <v>0.37</v>
      </c>
      <c r="R79" s="198">
        <v>0.72</v>
      </c>
      <c r="S79" s="198">
        <v>0.45</v>
      </c>
      <c r="T79" s="198">
        <v>0</v>
      </c>
      <c r="U79" s="198">
        <v>2.42</v>
      </c>
      <c r="V79" s="198">
        <v>2.2000000000000002</v>
      </c>
      <c r="W79" s="198">
        <v>0.8</v>
      </c>
      <c r="X79" s="198">
        <v>2.52</v>
      </c>
      <c r="Y79" s="198">
        <v>511.74</v>
      </c>
      <c r="Z79" s="198">
        <v>4.62</v>
      </c>
      <c r="AA79" s="198">
        <v>1.3</v>
      </c>
      <c r="AB79" s="198">
        <v>0</v>
      </c>
      <c r="AC79" s="198">
        <v>20.68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57.64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18.63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20.260000000000002</v>
      </c>
      <c r="L80" s="198">
        <v>-182.7</v>
      </c>
      <c r="M80" s="198">
        <v>2.48</v>
      </c>
      <c r="N80" s="198">
        <v>2.02</v>
      </c>
      <c r="O80" s="198">
        <v>1.43</v>
      </c>
      <c r="P80" s="198">
        <v>0.8</v>
      </c>
      <c r="Q80" s="198">
        <v>0.37</v>
      </c>
      <c r="R80" s="198">
        <v>0.72</v>
      </c>
      <c r="S80" s="198">
        <v>0.45</v>
      </c>
      <c r="T80" s="198">
        <v>0</v>
      </c>
      <c r="U80" s="198">
        <v>2.42</v>
      </c>
      <c r="V80" s="198">
        <v>2.2000000000000002</v>
      </c>
      <c r="W80" s="198">
        <v>0.8</v>
      </c>
      <c r="X80" s="198">
        <v>2.52</v>
      </c>
      <c r="Y80" s="198">
        <v>511.74</v>
      </c>
      <c r="Z80" s="198">
        <v>4.62</v>
      </c>
      <c r="AA80" s="198">
        <v>1.3</v>
      </c>
      <c r="AB80" s="198">
        <v>0</v>
      </c>
      <c r="AC80" s="198">
        <v>20.68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57.64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18.63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20.260000000000002</v>
      </c>
      <c r="L81" s="198">
        <v>-182.7</v>
      </c>
      <c r="M81" s="198">
        <v>2.48</v>
      </c>
      <c r="N81" s="198">
        <v>2.02</v>
      </c>
      <c r="O81" s="198">
        <v>1.43</v>
      </c>
      <c r="P81" s="198">
        <v>0.8</v>
      </c>
      <c r="Q81" s="198">
        <v>0.37</v>
      </c>
      <c r="R81" s="198">
        <v>0.72</v>
      </c>
      <c r="S81" s="198">
        <v>0.45</v>
      </c>
      <c r="T81" s="198">
        <v>0</v>
      </c>
      <c r="U81" s="198">
        <v>2.42</v>
      </c>
      <c r="V81" s="198">
        <v>2.2000000000000002</v>
      </c>
      <c r="W81" s="198">
        <v>0.8</v>
      </c>
      <c r="X81" s="198">
        <v>2.52</v>
      </c>
      <c r="Y81" s="198">
        <v>511.74</v>
      </c>
      <c r="Z81" s="198">
        <v>4.62</v>
      </c>
      <c r="AA81" s="198">
        <v>1.3</v>
      </c>
      <c r="AB81" s="198">
        <v>0</v>
      </c>
      <c r="AC81" s="198">
        <v>20.68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56.94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18.63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20.260000000000002</v>
      </c>
      <c r="L82" s="198">
        <v>-182.7</v>
      </c>
      <c r="M82" s="198">
        <v>2.48</v>
      </c>
      <c r="N82" s="198">
        <v>2.02</v>
      </c>
      <c r="O82" s="198">
        <v>1.43</v>
      </c>
      <c r="P82" s="198">
        <v>0.8</v>
      </c>
      <c r="Q82" s="198">
        <v>0.37</v>
      </c>
      <c r="R82" s="198">
        <v>0.72</v>
      </c>
      <c r="S82" s="198">
        <v>0.45</v>
      </c>
      <c r="T82" s="198">
        <v>0</v>
      </c>
      <c r="U82" s="198">
        <v>2.42</v>
      </c>
      <c r="V82" s="198">
        <v>2.2000000000000002</v>
      </c>
      <c r="W82" s="198">
        <v>0.8</v>
      </c>
      <c r="X82" s="198">
        <v>2.52</v>
      </c>
      <c r="Y82" s="198">
        <v>511.74</v>
      </c>
      <c r="Z82" s="198">
        <v>4.62</v>
      </c>
      <c r="AA82" s="198">
        <v>1.3</v>
      </c>
      <c r="AB82" s="198">
        <v>0</v>
      </c>
      <c r="AC82" s="198">
        <v>20.68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56.01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18.63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20.260000000000002</v>
      </c>
      <c r="L83" s="198">
        <v>-182.7</v>
      </c>
      <c r="M83" s="198">
        <v>2.48</v>
      </c>
      <c r="N83" s="198">
        <v>2.02</v>
      </c>
      <c r="O83" s="198">
        <v>1.43</v>
      </c>
      <c r="P83" s="198">
        <v>0.8</v>
      </c>
      <c r="Q83" s="198">
        <v>0.37</v>
      </c>
      <c r="R83" s="198">
        <v>0.72</v>
      </c>
      <c r="S83" s="198">
        <v>0.45</v>
      </c>
      <c r="T83" s="198">
        <v>0</v>
      </c>
      <c r="U83" s="198">
        <v>2.42</v>
      </c>
      <c r="V83" s="198">
        <v>2.2000000000000002</v>
      </c>
      <c r="W83" s="198">
        <v>0.8</v>
      </c>
      <c r="X83" s="198">
        <v>2.52</v>
      </c>
      <c r="Y83" s="198">
        <v>511.74</v>
      </c>
      <c r="Z83" s="198">
        <v>4.62</v>
      </c>
      <c r="AA83" s="198">
        <v>1.3</v>
      </c>
      <c r="AB83" s="198">
        <v>0</v>
      </c>
      <c r="AC83" s="198">
        <v>20.68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56.01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18.63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20.260000000000002</v>
      </c>
      <c r="L84" s="198">
        <v>-182.7</v>
      </c>
      <c r="M84" s="198">
        <v>2.48</v>
      </c>
      <c r="N84" s="198">
        <v>2.02</v>
      </c>
      <c r="O84" s="198">
        <v>1.43</v>
      </c>
      <c r="P84" s="198">
        <v>0.8</v>
      </c>
      <c r="Q84" s="198">
        <v>0.37</v>
      </c>
      <c r="R84" s="198">
        <v>0.72</v>
      </c>
      <c r="S84" s="198">
        <v>0.45</v>
      </c>
      <c r="T84" s="198">
        <v>0</v>
      </c>
      <c r="U84" s="198">
        <v>2.42</v>
      </c>
      <c r="V84" s="198">
        <v>2.2000000000000002</v>
      </c>
      <c r="W84" s="198">
        <v>0.8</v>
      </c>
      <c r="X84" s="198">
        <v>2.52</v>
      </c>
      <c r="Y84" s="198">
        <v>511.74</v>
      </c>
      <c r="Z84" s="198">
        <v>4.62</v>
      </c>
      <c r="AA84" s="198">
        <v>1.3</v>
      </c>
      <c r="AB84" s="198">
        <v>0</v>
      </c>
      <c r="AC84" s="198">
        <v>20.68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56.01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18.63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20.260000000000002</v>
      </c>
      <c r="L85" s="198">
        <v>-182.7</v>
      </c>
      <c r="M85" s="198">
        <v>2.48</v>
      </c>
      <c r="N85" s="198">
        <v>2.02</v>
      </c>
      <c r="O85" s="198">
        <v>1.43</v>
      </c>
      <c r="P85" s="198">
        <v>0.8</v>
      </c>
      <c r="Q85" s="198">
        <v>0.37</v>
      </c>
      <c r="R85" s="198">
        <v>0.72</v>
      </c>
      <c r="S85" s="198">
        <v>0.45</v>
      </c>
      <c r="T85" s="198">
        <v>0</v>
      </c>
      <c r="U85" s="198">
        <v>2.42</v>
      </c>
      <c r="V85" s="198">
        <v>2.2000000000000002</v>
      </c>
      <c r="W85" s="198">
        <v>0.77</v>
      </c>
      <c r="X85" s="198">
        <v>2.52</v>
      </c>
      <c r="Y85" s="198">
        <v>511.74</v>
      </c>
      <c r="Z85" s="198">
        <v>4.62</v>
      </c>
      <c r="AA85" s="198">
        <v>1.3</v>
      </c>
      <c r="AB85" s="198">
        <v>0</v>
      </c>
      <c r="AC85" s="198">
        <v>20.68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56.01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18.63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20.260000000000002</v>
      </c>
      <c r="L86" s="198">
        <v>-182.7</v>
      </c>
      <c r="M86" s="198">
        <v>2.48</v>
      </c>
      <c r="N86" s="198">
        <v>2.02</v>
      </c>
      <c r="O86" s="198">
        <v>1.43</v>
      </c>
      <c r="P86" s="198">
        <v>0.8</v>
      </c>
      <c r="Q86" s="198">
        <v>0.37</v>
      </c>
      <c r="R86" s="198">
        <v>0.72</v>
      </c>
      <c r="S86" s="198">
        <v>0.45</v>
      </c>
      <c r="T86" s="198">
        <v>0</v>
      </c>
      <c r="U86" s="198">
        <v>2.42</v>
      </c>
      <c r="V86" s="198">
        <v>2.2000000000000002</v>
      </c>
      <c r="W86" s="198">
        <v>0.77</v>
      </c>
      <c r="X86" s="198">
        <v>2.52</v>
      </c>
      <c r="Y86" s="198">
        <v>511.74</v>
      </c>
      <c r="Z86" s="198">
        <v>4.62</v>
      </c>
      <c r="AA86" s="198">
        <v>1.3</v>
      </c>
      <c r="AB86" s="198">
        <v>0</v>
      </c>
      <c r="AC86" s="198">
        <v>20.68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56.01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18.77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20.25</v>
      </c>
      <c r="L87" s="198">
        <v>-182.7</v>
      </c>
      <c r="M87" s="198">
        <v>2.48</v>
      </c>
      <c r="N87" s="198">
        <v>2.02</v>
      </c>
      <c r="O87" s="198">
        <v>1.43</v>
      </c>
      <c r="P87" s="198">
        <v>0.8</v>
      </c>
      <c r="Q87" s="198">
        <v>0.37</v>
      </c>
      <c r="R87" s="198">
        <v>0.72</v>
      </c>
      <c r="S87" s="198">
        <v>0.45</v>
      </c>
      <c r="T87" s="198">
        <v>0</v>
      </c>
      <c r="U87" s="198">
        <v>2.42</v>
      </c>
      <c r="V87" s="198">
        <v>2.2000000000000002</v>
      </c>
      <c r="W87" s="198">
        <v>0.77</v>
      </c>
      <c r="X87" s="198">
        <v>2.52</v>
      </c>
      <c r="Y87" s="198">
        <v>511.74</v>
      </c>
      <c r="Z87" s="198">
        <v>4.62</v>
      </c>
      <c r="AA87" s="198">
        <v>1.3</v>
      </c>
      <c r="AB87" s="198">
        <v>0</v>
      </c>
      <c r="AC87" s="198">
        <v>20.68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56.94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18.77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20.25</v>
      </c>
      <c r="L88" s="198">
        <v>-190.38</v>
      </c>
      <c r="M88" s="198">
        <v>2.48</v>
      </c>
      <c r="N88" s="198">
        <v>2.02</v>
      </c>
      <c r="O88" s="198">
        <v>1.43</v>
      </c>
      <c r="P88" s="198">
        <v>0.8</v>
      </c>
      <c r="Q88" s="198">
        <v>0.37</v>
      </c>
      <c r="R88" s="198">
        <v>0.73</v>
      </c>
      <c r="S88" s="198">
        <v>0.45</v>
      </c>
      <c r="T88" s="198">
        <v>0</v>
      </c>
      <c r="U88" s="198">
        <v>2.42</v>
      </c>
      <c r="V88" s="198">
        <v>0.35</v>
      </c>
      <c r="W88" s="198">
        <v>0.77</v>
      </c>
      <c r="X88" s="198">
        <v>2.52</v>
      </c>
      <c r="Y88" s="198">
        <v>511.74</v>
      </c>
      <c r="Z88" s="198">
        <v>4.62</v>
      </c>
      <c r="AA88" s="198">
        <v>1.3</v>
      </c>
      <c r="AB88" s="198">
        <v>0</v>
      </c>
      <c r="AC88" s="198">
        <v>20.68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56.01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18.77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20.260000000000002</v>
      </c>
      <c r="L89" s="198">
        <v>-191.93</v>
      </c>
      <c r="M89" s="198">
        <v>2.48</v>
      </c>
      <c r="N89" s="198">
        <v>2.02</v>
      </c>
      <c r="O89" s="198">
        <v>1.43</v>
      </c>
      <c r="P89" s="198">
        <v>0.8</v>
      </c>
      <c r="Q89" s="198">
        <v>0.38</v>
      </c>
      <c r="R89" s="198">
        <v>0.72</v>
      </c>
      <c r="S89" s="198">
        <v>0.45</v>
      </c>
      <c r="T89" s="198">
        <v>0</v>
      </c>
      <c r="U89" s="198">
        <v>2.2999999999999998</v>
      </c>
      <c r="V89" s="198">
        <v>0.35</v>
      </c>
      <c r="W89" s="198">
        <v>0.77</v>
      </c>
      <c r="X89" s="198">
        <v>2.52</v>
      </c>
      <c r="Y89" s="198">
        <v>511.74</v>
      </c>
      <c r="Z89" s="198">
        <v>4.62</v>
      </c>
      <c r="AA89" s="198">
        <v>1.3</v>
      </c>
      <c r="AB89" s="198">
        <v>0</v>
      </c>
      <c r="AC89" s="198">
        <v>20.68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56.01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18.77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20.260000000000002</v>
      </c>
      <c r="L90" s="198">
        <v>-191.93</v>
      </c>
      <c r="M90" s="198">
        <v>2.48</v>
      </c>
      <c r="N90" s="198">
        <v>2.02</v>
      </c>
      <c r="O90" s="198">
        <v>1.43</v>
      </c>
      <c r="P90" s="198">
        <v>0.8</v>
      </c>
      <c r="Q90" s="198">
        <v>0</v>
      </c>
      <c r="R90" s="198">
        <v>0.72</v>
      </c>
      <c r="S90" s="198">
        <v>0.45</v>
      </c>
      <c r="T90" s="198">
        <v>0</v>
      </c>
      <c r="U90" s="198">
        <v>2.1800000000000002</v>
      </c>
      <c r="V90" s="198">
        <v>0.35</v>
      </c>
      <c r="W90" s="198">
        <v>0.77</v>
      </c>
      <c r="X90" s="198">
        <v>2.52</v>
      </c>
      <c r="Y90" s="198">
        <v>511.74</v>
      </c>
      <c r="Z90" s="198">
        <v>4.62</v>
      </c>
      <c r="AA90" s="198">
        <v>1.3</v>
      </c>
      <c r="AB90" s="198">
        <v>0</v>
      </c>
      <c r="AC90" s="198">
        <v>20.68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56.01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18.77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39.229999999999997</v>
      </c>
      <c r="J91" s="198">
        <v>0</v>
      </c>
      <c r="K91" s="198">
        <v>20.260000000000002</v>
      </c>
      <c r="L91" s="198">
        <v>-191.93</v>
      </c>
      <c r="M91" s="198">
        <v>2.48</v>
      </c>
      <c r="N91" s="198">
        <v>2.02</v>
      </c>
      <c r="O91" s="198">
        <v>1.43</v>
      </c>
      <c r="P91" s="198">
        <v>0.8</v>
      </c>
      <c r="Q91" s="198">
        <v>0.37</v>
      </c>
      <c r="R91" s="198">
        <v>0.73</v>
      </c>
      <c r="S91" s="198">
        <v>0.45</v>
      </c>
      <c r="T91" s="198">
        <v>0</v>
      </c>
      <c r="U91" s="198">
        <v>2.0099999999999998</v>
      </c>
      <c r="V91" s="198">
        <v>0.35</v>
      </c>
      <c r="W91" s="198">
        <v>0.77</v>
      </c>
      <c r="X91" s="198">
        <v>2.52</v>
      </c>
      <c r="Y91" s="198">
        <v>511.74</v>
      </c>
      <c r="Z91" s="198">
        <v>4.62</v>
      </c>
      <c r="AA91" s="198">
        <v>1.3</v>
      </c>
      <c r="AB91" s="198">
        <v>0</v>
      </c>
      <c r="AC91" s="198">
        <v>20.68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56.01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18.77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39.229999999999997</v>
      </c>
      <c r="J92" s="198">
        <v>0</v>
      </c>
      <c r="K92" s="198">
        <v>20.260000000000002</v>
      </c>
      <c r="L92" s="198">
        <v>-191.93</v>
      </c>
      <c r="M92" s="198">
        <v>2.48</v>
      </c>
      <c r="N92" s="198">
        <v>2.02</v>
      </c>
      <c r="O92" s="198">
        <v>1.43</v>
      </c>
      <c r="P92" s="198">
        <v>0.8</v>
      </c>
      <c r="Q92" s="198">
        <v>0.37</v>
      </c>
      <c r="R92" s="198">
        <v>0.73</v>
      </c>
      <c r="S92" s="198">
        <v>0.45</v>
      </c>
      <c r="T92" s="198">
        <v>0</v>
      </c>
      <c r="U92" s="198">
        <v>2.0099999999999998</v>
      </c>
      <c r="V92" s="198">
        <v>0.35</v>
      </c>
      <c r="W92" s="198">
        <v>0.21</v>
      </c>
      <c r="X92" s="198">
        <v>2.52</v>
      </c>
      <c r="Y92" s="198">
        <v>511.74</v>
      </c>
      <c r="Z92" s="198">
        <v>4.62</v>
      </c>
      <c r="AA92" s="198">
        <v>1.3</v>
      </c>
      <c r="AB92" s="198">
        <v>0</v>
      </c>
      <c r="AC92" s="198">
        <v>20.68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56.01</v>
      </c>
      <c r="AJ92" s="198">
        <v>0</v>
      </c>
      <c r="AK92" s="198">
        <v>5.92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18.77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39.229999999999997</v>
      </c>
      <c r="J93" s="198">
        <v>0</v>
      </c>
      <c r="K93" s="198">
        <v>20.25</v>
      </c>
      <c r="L93" s="198">
        <v>-139.91999999999999</v>
      </c>
      <c r="M93" s="198">
        <v>2.48</v>
      </c>
      <c r="N93" s="198">
        <v>2.02</v>
      </c>
      <c r="O93" s="198">
        <v>1.43</v>
      </c>
      <c r="P93" s="198">
        <v>0.8</v>
      </c>
      <c r="Q93" s="198">
        <v>0.37</v>
      </c>
      <c r="R93" s="198">
        <v>0.73</v>
      </c>
      <c r="S93" s="198">
        <v>0.45</v>
      </c>
      <c r="T93" s="198">
        <v>0</v>
      </c>
      <c r="U93" s="198">
        <v>2.0099999999999998</v>
      </c>
      <c r="V93" s="198">
        <v>0.35</v>
      </c>
      <c r="W93" s="198">
        <v>0.45</v>
      </c>
      <c r="X93" s="198">
        <v>2.52</v>
      </c>
      <c r="Y93" s="198">
        <v>511.74</v>
      </c>
      <c r="Z93" s="198">
        <v>4.62</v>
      </c>
      <c r="AA93" s="198">
        <v>1.3</v>
      </c>
      <c r="AB93" s="198">
        <v>0</v>
      </c>
      <c r="AC93" s="198">
        <v>20.68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56.94</v>
      </c>
      <c r="AJ93" s="198">
        <v>0</v>
      </c>
      <c r="AK93" s="198">
        <v>6.23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18.77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39.229999999999997</v>
      </c>
      <c r="J94" s="198">
        <v>0</v>
      </c>
      <c r="K94" s="198">
        <v>52.93</v>
      </c>
      <c r="L94" s="198">
        <v>-86.21</v>
      </c>
      <c r="M94" s="198">
        <v>2.48</v>
      </c>
      <c r="N94" s="198">
        <v>2.02</v>
      </c>
      <c r="O94" s="198">
        <v>1.43</v>
      </c>
      <c r="P94" s="198">
        <v>0.8</v>
      </c>
      <c r="Q94" s="198">
        <v>0.37</v>
      </c>
      <c r="R94" s="198">
        <v>0.73</v>
      </c>
      <c r="S94" s="198">
        <v>0.45</v>
      </c>
      <c r="T94" s="198">
        <v>0</v>
      </c>
      <c r="U94" s="198">
        <v>2.0099999999999998</v>
      </c>
      <c r="V94" s="198">
        <v>0.35</v>
      </c>
      <c r="W94" s="198">
        <v>0.45</v>
      </c>
      <c r="X94" s="198">
        <v>2.52</v>
      </c>
      <c r="Y94" s="198">
        <v>511.74</v>
      </c>
      <c r="Z94" s="198">
        <v>4.62</v>
      </c>
      <c r="AA94" s="198">
        <v>1.3</v>
      </c>
      <c r="AB94" s="198">
        <v>0</v>
      </c>
      <c r="AC94" s="198">
        <v>20.68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56.01</v>
      </c>
      <c r="AJ94" s="198">
        <v>0</v>
      </c>
      <c r="AK94" s="198">
        <v>6.21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18.77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39.229999999999997</v>
      </c>
      <c r="J95" s="198">
        <v>0</v>
      </c>
      <c r="K95" s="198">
        <v>116.37</v>
      </c>
      <c r="L95" s="198">
        <v>-86.21</v>
      </c>
      <c r="M95" s="198">
        <v>2.48</v>
      </c>
      <c r="N95" s="198">
        <v>2.02</v>
      </c>
      <c r="O95" s="198">
        <v>1.43</v>
      </c>
      <c r="P95" s="198">
        <v>0.8</v>
      </c>
      <c r="Q95" s="198">
        <v>0.37</v>
      </c>
      <c r="R95" s="198">
        <v>0.73</v>
      </c>
      <c r="S95" s="198">
        <v>0.45</v>
      </c>
      <c r="T95" s="198">
        <v>0</v>
      </c>
      <c r="U95" s="198">
        <v>2.0099999999999998</v>
      </c>
      <c r="V95" s="198">
        <v>0.35</v>
      </c>
      <c r="W95" s="198">
        <v>0.45</v>
      </c>
      <c r="X95" s="198">
        <v>2.52</v>
      </c>
      <c r="Y95" s="198">
        <v>511.74</v>
      </c>
      <c r="Z95" s="198">
        <v>4.62</v>
      </c>
      <c r="AA95" s="198">
        <v>1.3</v>
      </c>
      <c r="AB95" s="198">
        <v>0</v>
      </c>
      <c r="AC95" s="198">
        <v>20.68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56.01</v>
      </c>
      <c r="AJ95" s="198">
        <v>0</v>
      </c>
      <c r="AK95" s="198">
        <v>5.63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18.77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39.229999999999997</v>
      </c>
      <c r="J96" s="198">
        <v>0</v>
      </c>
      <c r="K96" s="198">
        <v>181.72</v>
      </c>
      <c r="L96" s="198">
        <v>-86.21</v>
      </c>
      <c r="M96" s="198">
        <v>2.48</v>
      </c>
      <c r="N96" s="198">
        <v>2.02</v>
      </c>
      <c r="O96" s="198">
        <v>1.43</v>
      </c>
      <c r="P96" s="198">
        <v>0.8</v>
      </c>
      <c r="Q96" s="198">
        <v>0.37</v>
      </c>
      <c r="R96" s="198">
        <v>0.73</v>
      </c>
      <c r="S96" s="198">
        <v>0.45</v>
      </c>
      <c r="T96" s="198">
        <v>0</v>
      </c>
      <c r="U96" s="198">
        <v>2.0099999999999998</v>
      </c>
      <c r="V96" s="198">
        <v>0.35</v>
      </c>
      <c r="W96" s="198">
        <v>0.45</v>
      </c>
      <c r="X96" s="198">
        <v>2.52</v>
      </c>
      <c r="Y96" s="198">
        <v>511.74</v>
      </c>
      <c r="Z96" s="198">
        <v>4.62</v>
      </c>
      <c r="AA96" s="198">
        <v>1.3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56.01</v>
      </c>
      <c r="AJ96" s="198">
        <v>0</v>
      </c>
      <c r="AK96" s="198">
        <v>5.33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18.77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39.229999999999997</v>
      </c>
      <c r="J97" s="198">
        <v>0</v>
      </c>
      <c r="K97" s="198">
        <v>243.23</v>
      </c>
      <c r="L97" s="198">
        <v>-86.21</v>
      </c>
      <c r="M97" s="198">
        <v>2.48</v>
      </c>
      <c r="N97" s="198">
        <v>2.02</v>
      </c>
      <c r="O97" s="198">
        <v>1.43</v>
      </c>
      <c r="P97" s="198">
        <v>0.8</v>
      </c>
      <c r="Q97" s="198">
        <v>0.37</v>
      </c>
      <c r="R97" s="198">
        <v>10.66</v>
      </c>
      <c r="S97" s="198">
        <v>0.45</v>
      </c>
      <c r="T97" s="198">
        <v>0</v>
      </c>
      <c r="U97" s="198">
        <v>2.0099999999999998</v>
      </c>
      <c r="V97" s="198">
        <v>0.35</v>
      </c>
      <c r="W97" s="198">
        <v>0.45</v>
      </c>
      <c r="X97" s="198">
        <v>2.52</v>
      </c>
      <c r="Y97" s="198">
        <v>511.74</v>
      </c>
      <c r="Z97" s="198">
        <v>4.62</v>
      </c>
      <c r="AA97" s="198">
        <v>1.3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56.01</v>
      </c>
      <c r="AJ97" s="198">
        <v>0</v>
      </c>
      <c r="AK97" s="198">
        <v>6.23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18.77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39.229999999999997</v>
      </c>
      <c r="J98" s="198">
        <v>0</v>
      </c>
      <c r="K98" s="198">
        <v>243.23</v>
      </c>
      <c r="L98" s="198">
        <v>-86.21</v>
      </c>
      <c r="M98" s="198">
        <v>2.48</v>
      </c>
      <c r="N98" s="198">
        <v>2.02</v>
      </c>
      <c r="O98" s="198">
        <v>1.43</v>
      </c>
      <c r="P98" s="198">
        <v>0.8</v>
      </c>
      <c r="Q98" s="198">
        <v>4.58</v>
      </c>
      <c r="R98" s="198">
        <v>10.66</v>
      </c>
      <c r="S98" s="198">
        <v>0.45</v>
      </c>
      <c r="T98" s="198">
        <v>0</v>
      </c>
      <c r="U98" s="198">
        <v>2.0099999999999998</v>
      </c>
      <c r="V98" s="198">
        <v>0.35</v>
      </c>
      <c r="W98" s="198">
        <v>0.45</v>
      </c>
      <c r="X98" s="198">
        <v>2.52</v>
      </c>
      <c r="Y98" s="198">
        <v>511.74</v>
      </c>
      <c r="Z98" s="198">
        <v>4.62</v>
      </c>
      <c r="AA98" s="198">
        <v>1.3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56.01</v>
      </c>
      <c r="AJ98" s="198">
        <v>0</v>
      </c>
      <c r="AK98" s="198">
        <v>23.62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0.4479550000000001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1.9953150000000017</v>
      </c>
      <c r="L99">
        <f t="shared" si="0"/>
        <v>-3.1995400000000012</v>
      </c>
      <c r="M99">
        <f t="shared" si="0"/>
        <v>0.21878500000000034</v>
      </c>
      <c r="N99">
        <f t="shared" si="0"/>
        <v>9.7739999999999744E-2</v>
      </c>
      <c r="O99">
        <f t="shared" si="0"/>
        <v>3.5192500000000085E-2</v>
      </c>
      <c r="P99">
        <f t="shared" si="0"/>
        <v>7.5272500000000186E-2</v>
      </c>
      <c r="Q99">
        <f t="shared" si="0"/>
        <v>3.5150000000000028E-2</v>
      </c>
      <c r="R99">
        <f t="shared" si="0"/>
        <v>7.5535000000000241E-2</v>
      </c>
      <c r="S99">
        <f t="shared" si="0"/>
        <v>4.2254999999999793E-2</v>
      </c>
      <c r="T99">
        <f t="shared" si="0"/>
        <v>0</v>
      </c>
      <c r="U99">
        <f t="shared" si="0"/>
        <v>5.7169999999999901E-2</v>
      </c>
      <c r="V99">
        <f t="shared" si="0"/>
        <v>4.6249999999999944E-2</v>
      </c>
      <c r="W99">
        <f t="shared" si="0"/>
        <v>0.10171000000000008</v>
      </c>
      <c r="X99">
        <f t="shared" si="0"/>
        <v>0.27617249999999982</v>
      </c>
      <c r="Y99">
        <f t="shared" si="0"/>
        <v>12.281759999999995</v>
      </c>
      <c r="Z99">
        <f t="shared" si="0"/>
        <v>0.31643249999999851</v>
      </c>
      <c r="AA99">
        <f t="shared" si="0"/>
        <v>0.14807999999999941</v>
      </c>
      <c r="AB99">
        <f t="shared" si="0"/>
        <v>0</v>
      </c>
      <c r="AC99">
        <f t="shared" si="0"/>
        <v>0.51600000000000046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1.3715225000000006</v>
      </c>
      <c r="AJ99">
        <f t="shared" si="0"/>
        <v>0</v>
      </c>
      <c r="AK99">
        <f t="shared" si="0"/>
        <v>0.25638250000000029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10.83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85.17</v>
      </c>
      <c r="L3" s="198">
        <v>56.23</v>
      </c>
      <c r="M3" s="198">
        <v>0</v>
      </c>
      <c r="N3" s="198">
        <v>1.18</v>
      </c>
      <c r="O3" s="198">
        <v>0.98</v>
      </c>
      <c r="P3" s="198">
        <v>2</v>
      </c>
      <c r="Q3" s="198">
        <v>2.7</v>
      </c>
      <c r="R3" s="198">
        <v>5.23</v>
      </c>
      <c r="S3" s="198">
        <v>3.24</v>
      </c>
      <c r="T3" s="198">
        <v>0</v>
      </c>
      <c r="U3" s="198">
        <v>12.87</v>
      </c>
      <c r="V3" s="198">
        <v>4.0199999999999996</v>
      </c>
      <c r="W3" s="198">
        <v>0</v>
      </c>
      <c r="X3" s="198">
        <v>1.46</v>
      </c>
      <c r="Y3" s="198">
        <v>56.48</v>
      </c>
      <c r="Z3" s="198">
        <v>2.67</v>
      </c>
      <c r="AA3" s="198">
        <v>13.67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32.74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10.83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85.17</v>
      </c>
      <c r="L4" s="198">
        <v>56.23</v>
      </c>
      <c r="M4" s="198">
        <v>0</v>
      </c>
      <c r="N4" s="198">
        <v>1.18</v>
      </c>
      <c r="O4" s="198">
        <v>0.98</v>
      </c>
      <c r="P4" s="198">
        <v>2</v>
      </c>
      <c r="Q4" s="198">
        <v>2.7</v>
      </c>
      <c r="R4" s="198">
        <v>5.23</v>
      </c>
      <c r="S4" s="198">
        <v>3.24</v>
      </c>
      <c r="T4" s="198">
        <v>0</v>
      </c>
      <c r="U4" s="198">
        <v>12.87</v>
      </c>
      <c r="V4" s="198">
        <v>4.0199999999999996</v>
      </c>
      <c r="W4" s="198">
        <v>0.46</v>
      </c>
      <c r="X4" s="198">
        <v>1.46</v>
      </c>
      <c r="Y4" s="198">
        <v>56.48</v>
      </c>
      <c r="Z4" s="198">
        <v>2.67</v>
      </c>
      <c r="AA4" s="198">
        <v>13.67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32.74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10.83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69.16</v>
      </c>
      <c r="L5" s="198">
        <v>56.23</v>
      </c>
      <c r="M5" s="198">
        <v>0</v>
      </c>
      <c r="N5" s="198">
        <v>1.18</v>
      </c>
      <c r="O5" s="198">
        <v>0.98</v>
      </c>
      <c r="P5" s="198">
        <v>2</v>
      </c>
      <c r="Q5" s="198">
        <v>2.7</v>
      </c>
      <c r="R5" s="198">
        <v>5.23</v>
      </c>
      <c r="S5" s="198">
        <v>3.24</v>
      </c>
      <c r="T5" s="198">
        <v>0</v>
      </c>
      <c r="U5" s="198">
        <v>12.87</v>
      </c>
      <c r="V5" s="198">
        <v>0</v>
      </c>
      <c r="W5" s="198">
        <v>0.41</v>
      </c>
      <c r="X5" s="198">
        <v>1.46</v>
      </c>
      <c r="Y5" s="198">
        <v>56.48</v>
      </c>
      <c r="Z5" s="198">
        <v>2.67</v>
      </c>
      <c r="AA5" s="198">
        <v>13.67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32.74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10.83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64.11</v>
      </c>
      <c r="L6" s="198">
        <v>56.23</v>
      </c>
      <c r="M6" s="198">
        <v>0</v>
      </c>
      <c r="N6" s="198">
        <v>1.18</v>
      </c>
      <c r="O6" s="198">
        <v>0.98</v>
      </c>
      <c r="P6" s="198">
        <v>2.0099999999999998</v>
      </c>
      <c r="Q6" s="198">
        <v>2.7</v>
      </c>
      <c r="R6" s="198">
        <v>5.23</v>
      </c>
      <c r="S6" s="198">
        <v>3.24</v>
      </c>
      <c r="T6" s="198">
        <v>0</v>
      </c>
      <c r="U6" s="198">
        <v>12.87</v>
      </c>
      <c r="V6" s="198">
        <v>0.22</v>
      </c>
      <c r="W6" s="198">
        <v>0.41</v>
      </c>
      <c r="X6" s="198">
        <v>1.46</v>
      </c>
      <c r="Y6" s="198">
        <v>56.48</v>
      </c>
      <c r="Z6" s="198">
        <v>2.67</v>
      </c>
      <c r="AA6" s="198">
        <v>13.67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32.74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10.83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64.11</v>
      </c>
      <c r="L7" s="198">
        <v>56.23</v>
      </c>
      <c r="M7" s="198">
        <v>0</v>
      </c>
      <c r="N7" s="198">
        <v>1.18</v>
      </c>
      <c r="O7" s="198">
        <v>0.98</v>
      </c>
      <c r="P7" s="198">
        <v>2.0099999999999998</v>
      </c>
      <c r="Q7" s="198">
        <v>2.7</v>
      </c>
      <c r="R7" s="198">
        <v>5.23</v>
      </c>
      <c r="S7" s="198">
        <v>3.24</v>
      </c>
      <c r="T7" s="198">
        <v>0</v>
      </c>
      <c r="U7" s="198">
        <v>12.87</v>
      </c>
      <c r="V7" s="198">
        <v>0.22</v>
      </c>
      <c r="W7" s="198">
        <v>0.41</v>
      </c>
      <c r="X7" s="198">
        <v>1.46</v>
      </c>
      <c r="Y7" s="198">
        <v>56.48</v>
      </c>
      <c r="Z7" s="198">
        <v>2.67</v>
      </c>
      <c r="AA7" s="198">
        <v>13.67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32.74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10.86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48.98</v>
      </c>
      <c r="L8" s="198">
        <v>56.23</v>
      </c>
      <c r="M8" s="198">
        <v>0</v>
      </c>
      <c r="N8" s="198">
        <v>1.18</v>
      </c>
      <c r="O8" s="198">
        <v>0.98</v>
      </c>
      <c r="P8" s="198">
        <v>2.0099999999999998</v>
      </c>
      <c r="Q8" s="198">
        <v>2.7</v>
      </c>
      <c r="R8" s="198">
        <v>5.23</v>
      </c>
      <c r="S8" s="198">
        <v>3.24</v>
      </c>
      <c r="T8" s="198">
        <v>0</v>
      </c>
      <c r="U8" s="198">
        <v>12.87</v>
      </c>
      <c r="V8" s="198">
        <v>0.22</v>
      </c>
      <c r="W8" s="198">
        <v>0.41</v>
      </c>
      <c r="X8" s="198">
        <v>1.46</v>
      </c>
      <c r="Y8" s="198">
        <v>56.48</v>
      </c>
      <c r="Z8" s="198">
        <v>2.67</v>
      </c>
      <c r="AA8" s="198">
        <v>13.67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32.74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10.86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81.96</v>
      </c>
      <c r="L9" s="198">
        <v>56.23</v>
      </c>
      <c r="M9" s="198">
        <v>0</v>
      </c>
      <c r="N9" s="198">
        <v>1.18</v>
      </c>
      <c r="O9" s="198">
        <v>0.98</v>
      </c>
      <c r="P9" s="198">
        <v>2.0099999999999998</v>
      </c>
      <c r="Q9" s="198">
        <v>2.7</v>
      </c>
      <c r="R9" s="198">
        <v>5.23</v>
      </c>
      <c r="S9" s="198">
        <v>3.24</v>
      </c>
      <c r="T9" s="198">
        <v>0</v>
      </c>
      <c r="U9" s="198">
        <v>12.87</v>
      </c>
      <c r="V9" s="198">
        <v>0.22</v>
      </c>
      <c r="W9" s="198">
        <v>0.41</v>
      </c>
      <c r="X9" s="198">
        <v>1.46</v>
      </c>
      <c r="Y9" s="198">
        <v>56.48</v>
      </c>
      <c r="Z9" s="198">
        <v>2.67</v>
      </c>
      <c r="AA9" s="198">
        <v>13.67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33.369999999999997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10.86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73.94</v>
      </c>
      <c r="L10" s="198">
        <v>56.23</v>
      </c>
      <c r="M10" s="198">
        <v>0</v>
      </c>
      <c r="N10" s="198">
        <v>1.18</v>
      </c>
      <c r="O10" s="198">
        <v>0.98</v>
      </c>
      <c r="P10" s="198">
        <v>2.0099999999999998</v>
      </c>
      <c r="Q10" s="198">
        <v>2.7</v>
      </c>
      <c r="R10" s="198">
        <v>5.23</v>
      </c>
      <c r="S10" s="198">
        <v>3.24</v>
      </c>
      <c r="T10" s="198">
        <v>0</v>
      </c>
      <c r="U10" s="198">
        <v>12.87</v>
      </c>
      <c r="V10" s="198">
        <v>0.22</v>
      </c>
      <c r="W10" s="198">
        <v>0.41</v>
      </c>
      <c r="X10" s="198">
        <v>1.46</v>
      </c>
      <c r="Y10" s="198">
        <v>56.48</v>
      </c>
      <c r="Z10" s="198">
        <v>2.67</v>
      </c>
      <c r="AA10" s="198">
        <v>13.67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32.74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10.86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73.94</v>
      </c>
      <c r="L11" s="198">
        <v>56.23</v>
      </c>
      <c r="M11" s="198">
        <v>0</v>
      </c>
      <c r="N11" s="198">
        <v>1.18</v>
      </c>
      <c r="O11" s="198">
        <v>0.98</v>
      </c>
      <c r="P11" s="198">
        <v>2.0099999999999998</v>
      </c>
      <c r="Q11" s="198">
        <v>2.7</v>
      </c>
      <c r="R11" s="198">
        <v>5.23</v>
      </c>
      <c r="S11" s="198">
        <v>3.24</v>
      </c>
      <c r="T11" s="198">
        <v>0</v>
      </c>
      <c r="U11" s="198">
        <v>12.87</v>
      </c>
      <c r="V11" s="198">
        <v>0.22</v>
      </c>
      <c r="W11" s="198">
        <v>0.41</v>
      </c>
      <c r="X11" s="198">
        <v>1.46</v>
      </c>
      <c r="Y11" s="198">
        <v>56.48</v>
      </c>
      <c r="Z11" s="198">
        <v>2.67</v>
      </c>
      <c r="AA11" s="198">
        <v>13.67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32.74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10.86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73.94</v>
      </c>
      <c r="L12" s="198">
        <v>56.23</v>
      </c>
      <c r="M12" s="198">
        <v>0</v>
      </c>
      <c r="N12" s="198">
        <v>1.18</v>
      </c>
      <c r="O12" s="198">
        <v>0.98</v>
      </c>
      <c r="P12" s="198">
        <v>2.0099999999999998</v>
      </c>
      <c r="Q12" s="198">
        <v>2.7</v>
      </c>
      <c r="R12" s="198">
        <v>5.23</v>
      </c>
      <c r="S12" s="198">
        <v>3.24</v>
      </c>
      <c r="T12" s="198">
        <v>0</v>
      </c>
      <c r="U12" s="198">
        <v>12.87</v>
      </c>
      <c r="V12" s="198">
        <v>0</v>
      </c>
      <c r="W12" s="198">
        <v>0.41</v>
      </c>
      <c r="X12" s="198">
        <v>1.46</v>
      </c>
      <c r="Y12" s="198">
        <v>56.48</v>
      </c>
      <c r="Z12" s="198">
        <v>2.67</v>
      </c>
      <c r="AA12" s="198">
        <v>13.67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32.74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10.86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73.94</v>
      </c>
      <c r="L13" s="198">
        <v>56.23</v>
      </c>
      <c r="M13" s="198">
        <v>0</v>
      </c>
      <c r="N13" s="198">
        <v>1.18</v>
      </c>
      <c r="O13" s="198">
        <v>0.98</v>
      </c>
      <c r="P13" s="198">
        <v>2.0099999999999998</v>
      </c>
      <c r="Q13" s="198">
        <v>2.7</v>
      </c>
      <c r="R13" s="198">
        <v>5.23</v>
      </c>
      <c r="S13" s="198">
        <v>3.24</v>
      </c>
      <c r="T13" s="198">
        <v>0</v>
      </c>
      <c r="U13" s="198">
        <v>12.87</v>
      </c>
      <c r="V13" s="198">
        <v>0</v>
      </c>
      <c r="W13" s="198">
        <v>0.4</v>
      </c>
      <c r="X13" s="198">
        <v>1.46</v>
      </c>
      <c r="Y13" s="198">
        <v>56.48</v>
      </c>
      <c r="Z13" s="198">
        <v>2.67</v>
      </c>
      <c r="AA13" s="198">
        <v>13.67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32.74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10.86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73.94</v>
      </c>
      <c r="L14" s="198">
        <v>56.23</v>
      </c>
      <c r="M14" s="198">
        <v>0</v>
      </c>
      <c r="N14" s="198">
        <v>1.18</v>
      </c>
      <c r="O14" s="198">
        <v>0.98</v>
      </c>
      <c r="P14" s="198">
        <v>2.0099999999999998</v>
      </c>
      <c r="Q14" s="198">
        <v>2.7</v>
      </c>
      <c r="R14" s="198">
        <v>5.23</v>
      </c>
      <c r="S14" s="198">
        <v>3.24</v>
      </c>
      <c r="T14" s="198">
        <v>0</v>
      </c>
      <c r="U14" s="198">
        <v>12.87</v>
      </c>
      <c r="V14" s="198">
        <v>0</v>
      </c>
      <c r="W14" s="198">
        <v>0.4</v>
      </c>
      <c r="X14" s="198">
        <v>1.32</v>
      </c>
      <c r="Y14" s="198">
        <v>56.48</v>
      </c>
      <c r="Z14" s="198">
        <v>2.67</v>
      </c>
      <c r="AA14" s="198">
        <v>13.67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32.74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10.86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54.02</v>
      </c>
      <c r="L15" s="198">
        <v>56.23</v>
      </c>
      <c r="M15" s="198">
        <v>0</v>
      </c>
      <c r="N15" s="198">
        <v>1.18</v>
      </c>
      <c r="O15" s="198">
        <v>0.98</v>
      </c>
      <c r="P15" s="198">
        <v>2.0099999999999998</v>
      </c>
      <c r="Q15" s="198">
        <v>2.7</v>
      </c>
      <c r="R15" s="198">
        <v>5.23</v>
      </c>
      <c r="S15" s="198">
        <v>3.24</v>
      </c>
      <c r="T15" s="198">
        <v>0</v>
      </c>
      <c r="U15" s="198">
        <v>12.87</v>
      </c>
      <c r="V15" s="198">
        <v>0</v>
      </c>
      <c r="W15" s="198">
        <v>0.4</v>
      </c>
      <c r="X15" s="198">
        <v>1.32</v>
      </c>
      <c r="Y15" s="198">
        <v>56.48</v>
      </c>
      <c r="Z15" s="198">
        <v>2.67</v>
      </c>
      <c r="AA15" s="198">
        <v>13.67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33.369999999999997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10.86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81.96</v>
      </c>
      <c r="L16" s="198">
        <v>56.23</v>
      </c>
      <c r="M16" s="198">
        <v>0</v>
      </c>
      <c r="N16" s="198">
        <v>1.18</v>
      </c>
      <c r="O16" s="198">
        <v>0.98</v>
      </c>
      <c r="P16" s="198">
        <v>2.0099999999999998</v>
      </c>
      <c r="Q16" s="198">
        <v>2.7</v>
      </c>
      <c r="R16" s="198">
        <v>5.23</v>
      </c>
      <c r="S16" s="198">
        <v>3.24</v>
      </c>
      <c r="T16" s="198">
        <v>0</v>
      </c>
      <c r="U16" s="198">
        <v>12.87</v>
      </c>
      <c r="V16" s="198">
        <v>0</v>
      </c>
      <c r="W16" s="198">
        <v>0.4</v>
      </c>
      <c r="X16" s="198">
        <v>1.32</v>
      </c>
      <c r="Y16" s="198">
        <v>56.48</v>
      </c>
      <c r="Z16" s="198">
        <v>2.67</v>
      </c>
      <c r="AA16" s="198">
        <v>13.67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32.74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10.86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81.96</v>
      </c>
      <c r="L17" s="198">
        <v>56.23</v>
      </c>
      <c r="M17" s="198">
        <v>0</v>
      </c>
      <c r="N17" s="198">
        <v>1.18</v>
      </c>
      <c r="O17" s="198">
        <v>0.98</v>
      </c>
      <c r="P17" s="198">
        <v>2.0099999999999998</v>
      </c>
      <c r="Q17" s="198">
        <v>2.7</v>
      </c>
      <c r="R17" s="198">
        <v>5.23</v>
      </c>
      <c r="S17" s="198">
        <v>3.24</v>
      </c>
      <c r="T17" s="198">
        <v>0</v>
      </c>
      <c r="U17" s="198">
        <v>12.87</v>
      </c>
      <c r="V17" s="198">
        <v>0</v>
      </c>
      <c r="W17" s="198">
        <v>0.4</v>
      </c>
      <c r="X17" s="198">
        <v>1.32</v>
      </c>
      <c r="Y17" s="198">
        <v>56.48</v>
      </c>
      <c r="Z17" s="198">
        <v>2.67</v>
      </c>
      <c r="AA17" s="198">
        <v>13.67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32.74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10.86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81.96</v>
      </c>
      <c r="L18" s="198">
        <v>56.23</v>
      </c>
      <c r="M18" s="198">
        <v>0</v>
      </c>
      <c r="N18" s="198">
        <v>1.18</v>
      </c>
      <c r="O18" s="198">
        <v>0.98</v>
      </c>
      <c r="P18" s="198">
        <v>2.0099999999999998</v>
      </c>
      <c r="Q18" s="198">
        <v>2.7</v>
      </c>
      <c r="R18" s="198">
        <v>5.23</v>
      </c>
      <c r="S18" s="198">
        <v>3.24</v>
      </c>
      <c r="T18" s="198">
        <v>0</v>
      </c>
      <c r="U18" s="198">
        <v>12.87</v>
      </c>
      <c r="V18" s="198">
        <v>0</v>
      </c>
      <c r="W18" s="198">
        <v>0.4</v>
      </c>
      <c r="X18" s="198">
        <v>1.32</v>
      </c>
      <c r="Y18" s="198">
        <v>56.48</v>
      </c>
      <c r="Z18" s="198">
        <v>2.67</v>
      </c>
      <c r="AA18" s="198">
        <v>13.67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32.74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10.86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81.96</v>
      </c>
      <c r="L19" s="198">
        <v>56.23</v>
      </c>
      <c r="M19" s="198">
        <v>0</v>
      </c>
      <c r="N19" s="198">
        <v>1.18</v>
      </c>
      <c r="O19" s="198">
        <v>0.98</v>
      </c>
      <c r="P19" s="198">
        <v>2.0099999999999998</v>
      </c>
      <c r="Q19" s="198">
        <v>2.7</v>
      </c>
      <c r="R19" s="198">
        <v>5.23</v>
      </c>
      <c r="S19" s="198">
        <v>3.24</v>
      </c>
      <c r="T19" s="198">
        <v>0</v>
      </c>
      <c r="U19" s="198">
        <v>12.87</v>
      </c>
      <c r="V19" s="198">
        <v>0</v>
      </c>
      <c r="W19" s="198">
        <v>0.4</v>
      </c>
      <c r="X19" s="198">
        <v>1.32</v>
      </c>
      <c r="Y19" s="198">
        <v>56.48</v>
      </c>
      <c r="Z19" s="198">
        <v>2.67</v>
      </c>
      <c r="AA19" s="198">
        <v>13.67</v>
      </c>
      <c r="AB19" s="198">
        <v>0</v>
      </c>
      <c r="AC19" s="198">
        <v>11.68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32.74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10.86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81.96</v>
      </c>
      <c r="L20" s="198">
        <v>56.23</v>
      </c>
      <c r="M20" s="198">
        <v>0</v>
      </c>
      <c r="N20" s="198">
        <v>1.18</v>
      </c>
      <c r="O20" s="198">
        <v>0.98</v>
      </c>
      <c r="P20" s="198">
        <v>2.0099999999999998</v>
      </c>
      <c r="Q20" s="198">
        <v>2.7</v>
      </c>
      <c r="R20" s="198">
        <v>5.23</v>
      </c>
      <c r="S20" s="198">
        <v>3.24</v>
      </c>
      <c r="T20" s="198">
        <v>0</v>
      </c>
      <c r="U20" s="198">
        <v>12.87</v>
      </c>
      <c r="V20" s="198">
        <v>0</v>
      </c>
      <c r="W20" s="198">
        <v>0.4</v>
      </c>
      <c r="X20" s="198">
        <v>1.46</v>
      </c>
      <c r="Y20" s="198">
        <v>56.48</v>
      </c>
      <c r="Z20" s="198">
        <v>2.67</v>
      </c>
      <c r="AA20" s="198">
        <v>13.67</v>
      </c>
      <c r="AB20" s="198">
        <v>0</v>
      </c>
      <c r="AC20" s="198">
        <v>11.68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32.74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10.86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81.96</v>
      </c>
      <c r="L21" s="198">
        <v>56.23</v>
      </c>
      <c r="M21" s="198">
        <v>0</v>
      </c>
      <c r="N21" s="198">
        <v>1.18</v>
      </c>
      <c r="O21" s="198">
        <v>0.98</v>
      </c>
      <c r="P21" s="198">
        <v>2</v>
      </c>
      <c r="Q21" s="198">
        <v>2.7</v>
      </c>
      <c r="R21" s="198">
        <v>5.23</v>
      </c>
      <c r="S21" s="198">
        <v>3.24</v>
      </c>
      <c r="T21" s="198">
        <v>0</v>
      </c>
      <c r="U21" s="198">
        <v>12.87</v>
      </c>
      <c r="V21" s="198">
        <v>0</v>
      </c>
      <c r="W21" s="198">
        <v>0.4</v>
      </c>
      <c r="X21" s="198">
        <v>1.46</v>
      </c>
      <c r="Y21" s="198">
        <v>56.48</v>
      </c>
      <c r="Z21" s="198">
        <v>2.67</v>
      </c>
      <c r="AA21" s="198">
        <v>13.67</v>
      </c>
      <c r="AB21" s="198">
        <v>0</v>
      </c>
      <c r="AC21" s="198">
        <v>11.68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33.369999999999997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10.86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81.96</v>
      </c>
      <c r="L22" s="198">
        <v>56.23</v>
      </c>
      <c r="M22" s="198">
        <v>0</v>
      </c>
      <c r="N22" s="198">
        <v>1.18</v>
      </c>
      <c r="O22" s="198">
        <v>0.98</v>
      </c>
      <c r="P22" s="198">
        <v>2.0099999999999998</v>
      </c>
      <c r="Q22" s="198">
        <v>2.7</v>
      </c>
      <c r="R22" s="198">
        <v>5.23</v>
      </c>
      <c r="S22" s="198">
        <v>3.24</v>
      </c>
      <c r="T22" s="198">
        <v>0</v>
      </c>
      <c r="U22" s="198">
        <v>12.87</v>
      </c>
      <c r="V22" s="198">
        <v>0</v>
      </c>
      <c r="W22" s="198">
        <v>0.46</v>
      </c>
      <c r="X22" s="198">
        <v>1.46</v>
      </c>
      <c r="Y22" s="198">
        <v>56.48</v>
      </c>
      <c r="Z22" s="198">
        <v>2.67</v>
      </c>
      <c r="AA22" s="198">
        <v>13.67</v>
      </c>
      <c r="AB22" s="198">
        <v>0</v>
      </c>
      <c r="AC22" s="198">
        <v>11.68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32.74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10.86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82.01</v>
      </c>
      <c r="L23" s="198">
        <v>55.93</v>
      </c>
      <c r="M23" s="198">
        <v>0</v>
      </c>
      <c r="N23" s="198">
        <v>1.18</v>
      </c>
      <c r="O23" s="198">
        <v>0.98</v>
      </c>
      <c r="P23" s="198">
        <v>2.0099999999999998</v>
      </c>
      <c r="Q23" s="198">
        <v>2.7</v>
      </c>
      <c r="R23" s="198">
        <v>5.23</v>
      </c>
      <c r="S23" s="198">
        <v>3.24</v>
      </c>
      <c r="T23" s="198">
        <v>0</v>
      </c>
      <c r="U23" s="198">
        <v>12.87</v>
      </c>
      <c r="V23" s="198">
        <v>0</v>
      </c>
      <c r="W23" s="198">
        <v>0.46</v>
      </c>
      <c r="X23" s="198">
        <v>1.46</v>
      </c>
      <c r="Y23" s="198">
        <v>56.48</v>
      </c>
      <c r="Z23" s="198">
        <v>2.67</v>
      </c>
      <c r="AA23" s="198">
        <v>13.67</v>
      </c>
      <c r="AB23" s="198">
        <v>0</v>
      </c>
      <c r="AC23" s="198">
        <v>11.68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32.74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10.86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82.01</v>
      </c>
      <c r="L24" s="198">
        <v>55.93</v>
      </c>
      <c r="M24" s="198">
        <v>0</v>
      </c>
      <c r="N24" s="198">
        <v>1.18</v>
      </c>
      <c r="O24" s="198">
        <v>0.98</v>
      </c>
      <c r="P24" s="198">
        <v>2</v>
      </c>
      <c r="Q24" s="198">
        <v>2.7</v>
      </c>
      <c r="R24" s="198">
        <v>5.23</v>
      </c>
      <c r="S24" s="198">
        <v>3.24</v>
      </c>
      <c r="T24" s="198">
        <v>0</v>
      </c>
      <c r="U24" s="198">
        <v>12.87</v>
      </c>
      <c r="V24" s="198">
        <v>0</v>
      </c>
      <c r="W24" s="198">
        <v>0.46</v>
      </c>
      <c r="X24" s="198">
        <v>1.46</v>
      </c>
      <c r="Y24" s="198">
        <v>56.48</v>
      </c>
      <c r="Z24" s="198">
        <v>2.67</v>
      </c>
      <c r="AA24" s="198">
        <v>13.67</v>
      </c>
      <c r="AB24" s="198">
        <v>0</v>
      </c>
      <c r="AC24" s="198">
        <v>11.68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32.74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10.86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82.01</v>
      </c>
      <c r="L25" s="198">
        <v>55.93</v>
      </c>
      <c r="M25" s="198">
        <v>0</v>
      </c>
      <c r="N25" s="198">
        <v>1.18</v>
      </c>
      <c r="O25" s="198">
        <v>0.98</v>
      </c>
      <c r="P25" s="198">
        <v>2</v>
      </c>
      <c r="Q25" s="198">
        <v>2.7</v>
      </c>
      <c r="R25" s="198">
        <v>5.23</v>
      </c>
      <c r="S25" s="198">
        <v>3.24</v>
      </c>
      <c r="T25" s="198">
        <v>0</v>
      </c>
      <c r="U25" s="198">
        <v>12.87</v>
      </c>
      <c r="V25" s="198">
        <v>0</v>
      </c>
      <c r="W25" s="198">
        <v>0.46</v>
      </c>
      <c r="X25" s="198">
        <v>1.46</v>
      </c>
      <c r="Y25" s="198">
        <v>56.48</v>
      </c>
      <c r="Z25" s="198">
        <v>2.67</v>
      </c>
      <c r="AA25" s="198">
        <v>13.67</v>
      </c>
      <c r="AB25" s="198">
        <v>0</v>
      </c>
      <c r="AC25" s="198">
        <v>11.68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32.74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10.86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82.01</v>
      </c>
      <c r="L26" s="198">
        <v>55.93</v>
      </c>
      <c r="M26" s="198">
        <v>0</v>
      </c>
      <c r="N26" s="198">
        <v>1.18</v>
      </c>
      <c r="O26" s="198">
        <v>0.98</v>
      </c>
      <c r="P26" s="198">
        <v>2</v>
      </c>
      <c r="Q26" s="198">
        <v>2.7</v>
      </c>
      <c r="R26" s="198">
        <v>5.23</v>
      </c>
      <c r="S26" s="198">
        <v>3.24</v>
      </c>
      <c r="T26" s="198">
        <v>0</v>
      </c>
      <c r="U26" s="198">
        <v>12.87</v>
      </c>
      <c r="V26" s="198">
        <v>0</v>
      </c>
      <c r="W26" s="198">
        <v>0.46</v>
      </c>
      <c r="X26" s="198">
        <v>1.46</v>
      </c>
      <c r="Y26" s="198">
        <v>56.48</v>
      </c>
      <c r="Z26" s="198">
        <v>2.67</v>
      </c>
      <c r="AA26" s="198">
        <v>13.67</v>
      </c>
      <c r="AB26" s="198">
        <v>0</v>
      </c>
      <c r="AC26" s="198">
        <v>11.68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32.74</v>
      </c>
      <c r="AJ26" s="198">
        <v>0</v>
      </c>
      <c r="AK26" s="198">
        <v>0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10.86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84.3</v>
      </c>
      <c r="L27" s="198">
        <v>55.93</v>
      </c>
      <c r="M27" s="198">
        <v>0</v>
      </c>
      <c r="N27" s="198">
        <v>1.18</v>
      </c>
      <c r="O27" s="198">
        <v>0.98</v>
      </c>
      <c r="P27" s="198">
        <v>2.0099999999999998</v>
      </c>
      <c r="Q27" s="198">
        <v>2.81</v>
      </c>
      <c r="R27" s="198">
        <v>5.45</v>
      </c>
      <c r="S27" s="198">
        <v>3.37</v>
      </c>
      <c r="T27" s="198">
        <v>0</v>
      </c>
      <c r="U27" s="198">
        <v>12.87</v>
      </c>
      <c r="V27" s="198">
        <v>0</v>
      </c>
      <c r="W27" s="198">
        <v>0.46</v>
      </c>
      <c r="X27" s="198">
        <v>1.46</v>
      </c>
      <c r="Y27" s="198">
        <v>56.48</v>
      </c>
      <c r="Z27" s="198">
        <v>2.67</v>
      </c>
      <c r="AA27" s="198">
        <v>13.67</v>
      </c>
      <c r="AB27" s="198">
        <v>0</v>
      </c>
      <c r="AC27" s="198">
        <v>11.68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33.369999999999997</v>
      </c>
      <c r="AJ27" s="198">
        <v>0</v>
      </c>
      <c r="AK27" s="198">
        <v>0.39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10.86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6.42</v>
      </c>
      <c r="L28" s="198">
        <v>55.93</v>
      </c>
      <c r="M28" s="198">
        <v>0</v>
      </c>
      <c r="N28" s="198">
        <v>1.18</v>
      </c>
      <c r="O28" s="198">
        <v>0.98</v>
      </c>
      <c r="P28" s="198">
        <v>2.0099999999999998</v>
      </c>
      <c r="Q28" s="198">
        <v>2.81</v>
      </c>
      <c r="R28" s="198">
        <v>5.44</v>
      </c>
      <c r="S28" s="198">
        <v>3.37</v>
      </c>
      <c r="T28" s="198">
        <v>0</v>
      </c>
      <c r="U28" s="198">
        <v>12.87</v>
      </c>
      <c r="V28" s="198">
        <v>0.16</v>
      </c>
      <c r="W28" s="198">
        <v>0.46</v>
      </c>
      <c r="X28" s="198">
        <v>1.46</v>
      </c>
      <c r="Y28" s="198">
        <v>56.48</v>
      </c>
      <c r="Z28" s="198">
        <v>2.67</v>
      </c>
      <c r="AA28" s="198">
        <v>0.89</v>
      </c>
      <c r="AB28" s="198">
        <v>0</v>
      </c>
      <c r="AC28" s="198">
        <v>11.68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32.74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10.8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6.42</v>
      </c>
      <c r="L29" s="198">
        <v>17.62</v>
      </c>
      <c r="M29" s="198">
        <v>0</v>
      </c>
      <c r="N29" s="198">
        <v>1.18</v>
      </c>
      <c r="O29" s="198">
        <v>0.98</v>
      </c>
      <c r="P29" s="198">
        <v>2.0099999999999998</v>
      </c>
      <c r="Q29" s="198">
        <v>0.22</v>
      </c>
      <c r="R29" s="198">
        <v>0.42</v>
      </c>
      <c r="S29" s="198">
        <v>0.26</v>
      </c>
      <c r="T29" s="198">
        <v>0</v>
      </c>
      <c r="U29" s="198">
        <v>12.87</v>
      </c>
      <c r="V29" s="198">
        <v>0.16</v>
      </c>
      <c r="W29" s="198">
        <v>0.46</v>
      </c>
      <c r="X29" s="198">
        <v>1.46</v>
      </c>
      <c r="Y29" s="198">
        <v>56.48</v>
      </c>
      <c r="Z29" s="198">
        <v>2.67</v>
      </c>
      <c r="AA29" s="198">
        <v>0.89</v>
      </c>
      <c r="AB29" s="198">
        <v>0</v>
      </c>
      <c r="AC29" s="198">
        <v>11.68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32.74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10.8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6.42</v>
      </c>
      <c r="L30" s="198">
        <v>17.62</v>
      </c>
      <c r="M30" s="198">
        <v>0</v>
      </c>
      <c r="N30" s="198">
        <v>1.18</v>
      </c>
      <c r="O30" s="198">
        <v>0.98</v>
      </c>
      <c r="P30" s="198">
        <v>2.0099999999999998</v>
      </c>
      <c r="Q30" s="198">
        <v>0.22</v>
      </c>
      <c r="R30" s="198">
        <v>0.42</v>
      </c>
      <c r="S30" s="198">
        <v>0.26</v>
      </c>
      <c r="T30" s="198">
        <v>0</v>
      </c>
      <c r="U30" s="198">
        <v>12.87</v>
      </c>
      <c r="V30" s="198">
        <v>0.16</v>
      </c>
      <c r="W30" s="198">
        <v>0.46</v>
      </c>
      <c r="X30" s="198">
        <v>1.46</v>
      </c>
      <c r="Y30" s="198">
        <v>56.48</v>
      </c>
      <c r="Z30" s="198">
        <v>2.67</v>
      </c>
      <c r="AA30" s="198">
        <v>0.89</v>
      </c>
      <c r="AB30" s="198">
        <v>0</v>
      </c>
      <c r="AC30" s="198">
        <v>11.68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32.74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10.8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6.42</v>
      </c>
      <c r="L31" s="198">
        <v>17.62</v>
      </c>
      <c r="M31" s="198">
        <v>0</v>
      </c>
      <c r="N31" s="198">
        <v>1.18</v>
      </c>
      <c r="O31" s="198">
        <v>0.98</v>
      </c>
      <c r="P31" s="198">
        <v>2.0099999999999998</v>
      </c>
      <c r="Q31" s="198">
        <v>0.22</v>
      </c>
      <c r="R31" s="198">
        <v>0.42</v>
      </c>
      <c r="S31" s="198">
        <v>0.26</v>
      </c>
      <c r="T31" s="198">
        <v>0</v>
      </c>
      <c r="U31" s="198">
        <v>12.87</v>
      </c>
      <c r="V31" s="198">
        <v>0.16</v>
      </c>
      <c r="W31" s="198">
        <v>0.46</v>
      </c>
      <c r="X31" s="198">
        <v>1.46</v>
      </c>
      <c r="Y31" s="198">
        <v>56.48</v>
      </c>
      <c r="Z31" s="198">
        <v>2.67</v>
      </c>
      <c r="AA31" s="198">
        <v>0.89</v>
      </c>
      <c r="AB31" s="198">
        <v>0</v>
      </c>
      <c r="AC31" s="198">
        <v>11.68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32.74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10.8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6.42</v>
      </c>
      <c r="L32" s="198">
        <v>17.62</v>
      </c>
      <c r="M32" s="198">
        <v>0</v>
      </c>
      <c r="N32" s="198">
        <v>1.18</v>
      </c>
      <c r="O32" s="198">
        <v>0.98</v>
      </c>
      <c r="P32" s="198">
        <v>2.0099999999999998</v>
      </c>
      <c r="Q32" s="198">
        <v>0.22</v>
      </c>
      <c r="R32" s="198">
        <v>0.42</v>
      </c>
      <c r="S32" s="198">
        <v>0.26</v>
      </c>
      <c r="T32" s="198">
        <v>0</v>
      </c>
      <c r="U32" s="198">
        <v>12.87</v>
      </c>
      <c r="V32" s="198">
        <v>0.16</v>
      </c>
      <c r="W32" s="198">
        <v>0.46</v>
      </c>
      <c r="X32" s="198">
        <v>1.46</v>
      </c>
      <c r="Y32" s="198">
        <v>56.48</v>
      </c>
      <c r="Z32" s="198">
        <v>2.67</v>
      </c>
      <c r="AA32" s="198">
        <v>0.89</v>
      </c>
      <c r="AB32" s="198">
        <v>0</v>
      </c>
      <c r="AC32" s="198">
        <v>11.68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32.74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10.8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6.42</v>
      </c>
      <c r="L33" s="198">
        <v>17.62</v>
      </c>
      <c r="M33" s="198">
        <v>0</v>
      </c>
      <c r="N33" s="198">
        <v>1.18</v>
      </c>
      <c r="O33" s="198">
        <v>0.98</v>
      </c>
      <c r="P33" s="198">
        <v>2.0099999999999998</v>
      </c>
      <c r="Q33" s="198">
        <v>0.22</v>
      </c>
      <c r="R33" s="198">
        <v>0.42</v>
      </c>
      <c r="S33" s="198">
        <v>0.26</v>
      </c>
      <c r="T33" s="198">
        <v>0</v>
      </c>
      <c r="U33" s="198">
        <v>12.87</v>
      </c>
      <c r="V33" s="198">
        <v>0.16</v>
      </c>
      <c r="W33" s="198">
        <v>0.46</v>
      </c>
      <c r="X33" s="198">
        <v>1.46</v>
      </c>
      <c r="Y33" s="198">
        <v>56.48</v>
      </c>
      <c r="Z33" s="198">
        <v>2.67</v>
      </c>
      <c r="AA33" s="198">
        <v>0.89</v>
      </c>
      <c r="AB33" s="198">
        <v>0</v>
      </c>
      <c r="AC33" s="198">
        <v>11.68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33.369999999999997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10.8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6.42</v>
      </c>
      <c r="L34" s="198">
        <v>17.62</v>
      </c>
      <c r="M34" s="198">
        <v>0</v>
      </c>
      <c r="N34" s="198">
        <v>1.18</v>
      </c>
      <c r="O34" s="198">
        <v>0.98</v>
      </c>
      <c r="P34" s="198">
        <v>2.0099999999999998</v>
      </c>
      <c r="Q34" s="198">
        <v>0.22</v>
      </c>
      <c r="R34" s="198">
        <v>0.42</v>
      </c>
      <c r="S34" s="198">
        <v>0.26</v>
      </c>
      <c r="T34" s="198">
        <v>0</v>
      </c>
      <c r="U34" s="198">
        <v>12.87</v>
      </c>
      <c r="V34" s="198">
        <v>0.16</v>
      </c>
      <c r="W34" s="198">
        <v>0.46</v>
      </c>
      <c r="X34" s="198">
        <v>1.46</v>
      </c>
      <c r="Y34" s="198">
        <v>56.48</v>
      </c>
      <c r="Z34" s="198">
        <v>2.67</v>
      </c>
      <c r="AA34" s="198">
        <v>0.89</v>
      </c>
      <c r="AB34" s="198">
        <v>0</v>
      </c>
      <c r="AC34" s="198">
        <v>11.68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32.74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10.8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6.42</v>
      </c>
      <c r="L35" s="198">
        <v>17.62</v>
      </c>
      <c r="M35" s="198">
        <v>0</v>
      </c>
      <c r="N35" s="198">
        <v>1.18</v>
      </c>
      <c r="O35" s="198">
        <v>0.98</v>
      </c>
      <c r="P35" s="198">
        <v>2.0099999999999998</v>
      </c>
      <c r="Q35" s="198">
        <v>0.22</v>
      </c>
      <c r="R35" s="198">
        <v>0.42</v>
      </c>
      <c r="S35" s="198">
        <v>0.26</v>
      </c>
      <c r="T35" s="198">
        <v>0</v>
      </c>
      <c r="U35" s="198">
        <v>12.87</v>
      </c>
      <c r="V35" s="198">
        <v>0.16</v>
      </c>
      <c r="W35" s="198">
        <v>0.46</v>
      </c>
      <c r="X35" s="198">
        <v>1.35</v>
      </c>
      <c r="Y35" s="198">
        <v>56.48</v>
      </c>
      <c r="Z35" s="198">
        <v>2.67</v>
      </c>
      <c r="AA35" s="198">
        <v>0.89</v>
      </c>
      <c r="AB35" s="198">
        <v>0</v>
      </c>
      <c r="AC35" s="198">
        <v>11.68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32.26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10.8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6.42</v>
      </c>
      <c r="L36" s="198">
        <v>17.62</v>
      </c>
      <c r="M36" s="198">
        <v>0</v>
      </c>
      <c r="N36" s="198">
        <v>1.18</v>
      </c>
      <c r="O36" s="198">
        <v>0.98</v>
      </c>
      <c r="P36" s="198">
        <v>2.0099999999999998</v>
      </c>
      <c r="Q36" s="198">
        <v>0.22</v>
      </c>
      <c r="R36" s="198">
        <v>0.42</v>
      </c>
      <c r="S36" s="198">
        <v>0.26</v>
      </c>
      <c r="T36" s="198">
        <v>0</v>
      </c>
      <c r="U36" s="198">
        <v>12.87</v>
      </c>
      <c r="V36" s="198">
        <v>0.16</v>
      </c>
      <c r="W36" s="198">
        <v>0.46</v>
      </c>
      <c r="X36" s="198">
        <v>1.3</v>
      </c>
      <c r="Y36" s="198">
        <v>56.48</v>
      </c>
      <c r="Z36" s="198">
        <v>2.67</v>
      </c>
      <c r="AA36" s="198">
        <v>0.89</v>
      </c>
      <c r="AB36" s="198">
        <v>0</v>
      </c>
      <c r="AC36" s="198">
        <v>11.68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32.26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10.8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6.42</v>
      </c>
      <c r="L37" s="198">
        <v>17.62</v>
      </c>
      <c r="M37" s="198">
        <v>0</v>
      </c>
      <c r="N37" s="198">
        <v>1.18</v>
      </c>
      <c r="O37" s="198">
        <v>0.98</v>
      </c>
      <c r="P37" s="198">
        <v>2.0099999999999998</v>
      </c>
      <c r="Q37" s="198">
        <v>0.22</v>
      </c>
      <c r="R37" s="198">
        <v>0.42</v>
      </c>
      <c r="S37" s="198">
        <v>0.26</v>
      </c>
      <c r="T37" s="198">
        <v>0</v>
      </c>
      <c r="U37" s="198">
        <v>12.87</v>
      </c>
      <c r="V37" s="198">
        <v>0.16</v>
      </c>
      <c r="W37" s="198">
        <v>0.46</v>
      </c>
      <c r="X37" s="198">
        <v>1.3</v>
      </c>
      <c r="Y37" s="198">
        <v>56.48</v>
      </c>
      <c r="Z37" s="198">
        <v>2.67</v>
      </c>
      <c r="AA37" s="198">
        <v>0.89</v>
      </c>
      <c r="AB37" s="198">
        <v>0</v>
      </c>
      <c r="AC37" s="198">
        <v>14.1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32.26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10.8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6.42</v>
      </c>
      <c r="L38" s="198">
        <v>17.62</v>
      </c>
      <c r="M38" s="198">
        <v>0</v>
      </c>
      <c r="N38" s="198">
        <v>1.18</v>
      </c>
      <c r="O38" s="198">
        <v>0.98</v>
      </c>
      <c r="P38" s="198">
        <v>2.0099999999999998</v>
      </c>
      <c r="Q38" s="198">
        <v>0.22</v>
      </c>
      <c r="R38" s="198">
        <v>0.42</v>
      </c>
      <c r="S38" s="198">
        <v>0.26</v>
      </c>
      <c r="T38" s="198">
        <v>0</v>
      </c>
      <c r="U38" s="198">
        <v>12.87</v>
      </c>
      <c r="V38" s="198">
        <v>0.16</v>
      </c>
      <c r="W38" s="198">
        <v>0.46</v>
      </c>
      <c r="X38" s="198">
        <v>1.3</v>
      </c>
      <c r="Y38" s="198">
        <v>56.48</v>
      </c>
      <c r="Z38" s="198">
        <v>2.67</v>
      </c>
      <c r="AA38" s="198">
        <v>0.89</v>
      </c>
      <c r="AB38" s="198">
        <v>0</v>
      </c>
      <c r="AC38" s="198">
        <v>14.1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32.26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10.8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22.55</v>
      </c>
      <c r="J39" s="198">
        <v>0</v>
      </c>
      <c r="K39" s="198">
        <v>6.42</v>
      </c>
      <c r="L39" s="198">
        <v>17.62</v>
      </c>
      <c r="M39" s="198">
        <v>0</v>
      </c>
      <c r="N39" s="198">
        <v>1.18</v>
      </c>
      <c r="O39" s="198">
        <v>0.98</v>
      </c>
      <c r="P39" s="198">
        <v>2.0099999999999998</v>
      </c>
      <c r="Q39" s="198">
        <v>0.22</v>
      </c>
      <c r="R39" s="198">
        <v>0.42</v>
      </c>
      <c r="S39" s="198">
        <v>0.26</v>
      </c>
      <c r="T39" s="198">
        <v>0</v>
      </c>
      <c r="U39" s="198">
        <v>12.87</v>
      </c>
      <c r="V39" s="198">
        <v>0.16</v>
      </c>
      <c r="W39" s="198">
        <v>0.46</v>
      </c>
      <c r="X39" s="198">
        <v>1.3</v>
      </c>
      <c r="Y39" s="198">
        <v>56.48</v>
      </c>
      <c r="Z39" s="198">
        <v>2.67</v>
      </c>
      <c r="AA39" s="198">
        <v>0.89</v>
      </c>
      <c r="AB39" s="198">
        <v>0</v>
      </c>
      <c r="AC39" s="198">
        <v>14.1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32.89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10.8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22.55</v>
      </c>
      <c r="J40" s="198">
        <v>0</v>
      </c>
      <c r="K40" s="198">
        <v>6.42</v>
      </c>
      <c r="L40" s="198">
        <v>17.62</v>
      </c>
      <c r="M40" s="198">
        <v>0</v>
      </c>
      <c r="N40" s="198">
        <v>1.18</v>
      </c>
      <c r="O40" s="198">
        <v>0.98</v>
      </c>
      <c r="P40" s="198">
        <v>2.0099999999999998</v>
      </c>
      <c r="Q40" s="198">
        <v>0.22</v>
      </c>
      <c r="R40" s="198">
        <v>0.42</v>
      </c>
      <c r="S40" s="198">
        <v>0.26</v>
      </c>
      <c r="T40" s="198">
        <v>0</v>
      </c>
      <c r="U40" s="198">
        <v>12.87</v>
      </c>
      <c r="V40" s="198">
        <v>0.16</v>
      </c>
      <c r="W40" s="198">
        <v>0.46</v>
      </c>
      <c r="X40" s="198">
        <v>1.3</v>
      </c>
      <c r="Y40" s="198">
        <v>56.48</v>
      </c>
      <c r="Z40" s="198">
        <v>2.67</v>
      </c>
      <c r="AA40" s="198">
        <v>0.89</v>
      </c>
      <c r="AB40" s="198">
        <v>0</v>
      </c>
      <c r="AC40" s="198">
        <v>14.1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32.26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10.77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22.55</v>
      </c>
      <c r="J41" s="198">
        <v>0</v>
      </c>
      <c r="K41" s="198">
        <v>6.42</v>
      </c>
      <c r="L41" s="198">
        <v>17.62</v>
      </c>
      <c r="M41" s="198">
        <v>0</v>
      </c>
      <c r="N41" s="198">
        <v>1.18</v>
      </c>
      <c r="O41" s="198">
        <v>0.98</v>
      </c>
      <c r="P41" s="198">
        <v>2.0099999999999998</v>
      </c>
      <c r="Q41" s="198">
        <v>0.22</v>
      </c>
      <c r="R41" s="198">
        <v>0.42</v>
      </c>
      <c r="S41" s="198">
        <v>0.26</v>
      </c>
      <c r="T41" s="198">
        <v>0</v>
      </c>
      <c r="U41" s="198">
        <v>12.87</v>
      </c>
      <c r="V41" s="198">
        <v>0.16</v>
      </c>
      <c r="W41" s="198">
        <v>0.46</v>
      </c>
      <c r="X41" s="198">
        <v>1.3</v>
      </c>
      <c r="Y41" s="198">
        <v>56.48</v>
      </c>
      <c r="Z41" s="198">
        <v>2.67</v>
      </c>
      <c r="AA41" s="198">
        <v>0.89</v>
      </c>
      <c r="AB41" s="198">
        <v>0</v>
      </c>
      <c r="AC41" s="198">
        <v>14.1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32.26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10.77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22.55</v>
      </c>
      <c r="J42" s="198">
        <v>0</v>
      </c>
      <c r="K42" s="198">
        <v>6.42</v>
      </c>
      <c r="L42" s="198">
        <v>17.62</v>
      </c>
      <c r="M42" s="198">
        <v>0</v>
      </c>
      <c r="N42" s="198">
        <v>1.18</v>
      </c>
      <c r="O42" s="198">
        <v>0.98</v>
      </c>
      <c r="P42" s="198">
        <v>2.0099999999999998</v>
      </c>
      <c r="Q42" s="198">
        <v>0.22</v>
      </c>
      <c r="R42" s="198">
        <v>0.42</v>
      </c>
      <c r="S42" s="198">
        <v>0.26</v>
      </c>
      <c r="T42" s="198">
        <v>0</v>
      </c>
      <c r="U42" s="198">
        <v>12.87</v>
      </c>
      <c r="V42" s="198">
        <v>0.16</v>
      </c>
      <c r="W42" s="198">
        <v>0.46</v>
      </c>
      <c r="X42" s="198">
        <v>1.3</v>
      </c>
      <c r="Y42" s="198">
        <v>56.48</v>
      </c>
      <c r="Z42" s="198">
        <v>2.67</v>
      </c>
      <c r="AA42" s="198">
        <v>0.89</v>
      </c>
      <c r="AB42" s="198">
        <v>0</v>
      </c>
      <c r="AC42" s="198">
        <v>14.1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32.26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10.77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22.55</v>
      </c>
      <c r="J43" s="198">
        <v>0</v>
      </c>
      <c r="K43" s="198">
        <v>6.42</v>
      </c>
      <c r="L43" s="198">
        <v>17.62</v>
      </c>
      <c r="M43" s="198">
        <v>0</v>
      </c>
      <c r="N43" s="198">
        <v>1.18</v>
      </c>
      <c r="O43" s="198">
        <v>0.98</v>
      </c>
      <c r="P43" s="198">
        <v>2.0099999999999998</v>
      </c>
      <c r="Q43" s="198">
        <v>0.22</v>
      </c>
      <c r="R43" s="198">
        <v>0.42</v>
      </c>
      <c r="S43" s="198">
        <v>0.26</v>
      </c>
      <c r="T43" s="198">
        <v>0</v>
      </c>
      <c r="U43" s="198">
        <v>12.87</v>
      </c>
      <c r="V43" s="198">
        <v>0.16</v>
      </c>
      <c r="W43" s="198">
        <v>0.46</v>
      </c>
      <c r="X43" s="198">
        <v>1.3</v>
      </c>
      <c r="Y43" s="198">
        <v>56.48</v>
      </c>
      <c r="Z43" s="198">
        <v>2.67</v>
      </c>
      <c r="AA43" s="198">
        <v>0.89</v>
      </c>
      <c r="AB43" s="198">
        <v>0</v>
      </c>
      <c r="AC43" s="198">
        <v>14.1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32.26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10.77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22.55</v>
      </c>
      <c r="J44" s="198">
        <v>0</v>
      </c>
      <c r="K44" s="198">
        <v>6.42</v>
      </c>
      <c r="L44" s="198">
        <v>17.62</v>
      </c>
      <c r="M44" s="198">
        <v>0</v>
      </c>
      <c r="N44" s="198">
        <v>1.18</v>
      </c>
      <c r="O44" s="198">
        <v>0.98</v>
      </c>
      <c r="P44" s="198">
        <v>2.0099999999999998</v>
      </c>
      <c r="Q44" s="198">
        <v>0.22</v>
      </c>
      <c r="R44" s="198">
        <v>0.42</v>
      </c>
      <c r="S44" s="198">
        <v>0.26</v>
      </c>
      <c r="T44" s="198">
        <v>0</v>
      </c>
      <c r="U44" s="198">
        <v>12.87</v>
      </c>
      <c r="V44" s="198">
        <v>0.16</v>
      </c>
      <c r="W44" s="198">
        <v>0.46</v>
      </c>
      <c r="X44" s="198">
        <v>1.3</v>
      </c>
      <c r="Y44" s="198">
        <v>56.48</v>
      </c>
      <c r="Z44" s="198">
        <v>2.67</v>
      </c>
      <c r="AA44" s="198">
        <v>0.89</v>
      </c>
      <c r="AB44" s="198">
        <v>0</v>
      </c>
      <c r="AC44" s="198">
        <v>14.1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32.26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10.77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22.55</v>
      </c>
      <c r="J45" s="198">
        <v>0</v>
      </c>
      <c r="K45" s="198">
        <v>6.42</v>
      </c>
      <c r="L45" s="198">
        <v>17.62</v>
      </c>
      <c r="M45" s="198">
        <v>0</v>
      </c>
      <c r="N45" s="198">
        <v>1.18</v>
      </c>
      <c r="O45" s="198">
        <v>0.98</v>
      </c>
      <c r="P45" s="198">
        <v>2.0099999999999998</v>
      </c>
      <c r="Q45" s="198">
        <v>0.22</v>
      </c>
      <c r="R45" s="198">
        <v>0.42</v>
      </c>
      <c r="S45" s="198">
        <v>0.26</v>
      </c>
      <c r="T45" s="198">
        <v>0</v>
      </c>
      <c r="U45" s="198">
        <v>12.87</v>
      </c>
      <c r="V45" s="198">
        <v>0.16</v>
      </c>
      <c r="W45" s="198">
        <v>0.46</v>
      </c>
      <c r="X45" s="198">
        <v>1.3</v>
      </c>
      <c r="Y45" s="198">
        <v>56.48</v>
      </c>
      <c r="Z45" s="198">
        <v>2.67</v>
      </c>
      <c r="AA45" s="198">
        <v>0.89</v>
      </c>
      <c r="AB45" s="198">
        <v>0</v>
      </c>
      <c r="AC45" s="198">
        <v>14.1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32.89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10.77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22.55</v>
      </c>
      <c r="J46" s="198">
        <v>0</v>
      </c>
      <c r="K46" s="198">
        <v>6.42</v>
      </c>
      <c r="L46" s="198">
        <v>17.62</v>
      </c>
      <c r="M46" s="198">
        <v>0</v>
      </c>
      <c r="N46" s="198">
        <v>1.18</v>
      </c>
      <c r="O46" s="198">
        <v>0.98</v>
      </c>
      <c r="P46" s="198">
        <v>2.0099999999999998</v>
      </c>
      <c r="Q46" s="198">
        <v>0.22</v>
      </c>
      <c r="R46" s="198">
        <v>0.42</v>
      </c>
      <c r="S46" s="198">
        <v>0.26</v>
      </c>
      <c r="T46" s="198">
        <v>0</v>
      </c>
      <c r="U46" s="198">
        <v>12.87</v>
      </c>
      <c r="V46" s="198">
        <v>0.16</v>
      </c>
      <c r="W46" s="198">
        <v>0.46</v>
      </c>
      <c r="X46" s="198">
        <v>1.3</v>
      </c>
      <c r="Y46" s="198">
        <v>56.48</v>
      </c>
      <c r="Z46" s="198">
        <v>2.67</v>
      </c>
      <c r="AA46" s="198">
        <v>0.89</v>
      </c>
      <c r="AB46" s="198">
        <v>0</v>
      </c>
      <c r="AC46" s="198">
        <v>14.1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32.26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10.77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22.55</v>
      </c>
      <c r="J47" s="198">
        <v>0</v>
      </c>
      <c r="K47" s="198">
        <v>6.42</v>
      </c>
      <c r="L47" s="198">
        <v>17.62</v>
      </c>
      <c r="M47" s="198">
        <v>0</v>
      </c>
      <c r="N47" s="198">
        <v>1.18</v>
      </c>
      <c r="O47" s="198">
        <v>0.98</v>
      </c>
      <c r="P47" s="198">
        <v>2.0099999999999998</v>
      </c>
      <c r="Q47" s="198">
        <v>0.22</v>
      </c>
      <c r="R47" s="198">
        <v>0.42</v>
      </c>
      <c r="S47" s="198">
        <v>0.26</v>
      </c>
      <c r="T47" s="198">
        <v>0</v>
      </c>
      <c r="U47" s="198">
        <v>12.87</v>
      </c>
      <c r="V47" s="198">
        <v>0.16</v>
      </c>
      <c r="W47" s="198">
        <v>0.46</v>
      </c>
      <c r="X47" s="198">
        <v>1.3</v>
      </c>
      <c r="Y47" s="198">
        <v>56.48</v>
      </c>
      <c r="Z47" s="198">
        <v>2.67</v>
      </c>
      <c r="AA47" s="198">
        <v>0.89</v>
      </c>
      <c r="AB47" s="198">
        <v>0</v>
      </c>
      <c r="AC47" s="198">
        <v>14.1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32.26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10.77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22.55</v>
      </c>
      <c r="J48" s="198">
        <v>0</v>
      </c>
      <c r="K48" s="198">
        <v>6.42</v>
      </c>
      <c r="L48" s="198">
        <v>17.62</v>
      </c>
      <c r="M48" s="198">
        <v>0</v>
      </c>
      <c r="N48" s="198">
        <v>1.18</v>
      </c>
      <c r="O48" s="198">
        <v>0.98</v>
      </c>
      <c r="P48" s="198">
        <v>2.0099999999999998</v>
      </c>
      <c r="Q48" s="198">
        <v>0.22</v>
      </c>
      <c r="R48" s="198">
        <v>0.42</v>
      </c>
      <c r="S48" s="198">
        <v>0.26</v>
      </c>
      <c r="T48" s="198">
        <v>0</v>
      </c>
      <c r="U48" s="198">
        <v>12.87</v>
      </c>
      <c r="V48" s="198">
        <v>0.16</v>
      </c>
      <c r="W48" s="198">
        <v>0.46</v>
      </c>
      <c r="X48" s="198">
        <v>1.3</v>
      </c>
      <c r="Y48" s="198">
        <v>56.48</v>
      </c>
      <c r="Z48" s="198">
        <v>2.67</v>
      </c>
      <c r="AA48" s="198">
        <v>0.89</v>
      </c>
      <c r="AB48" s="198">
        <v>0</v>
      </c>
      <c r="AC48" s="198">
        <v>11.68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32.26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10.77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22.55</v>
      </c>
      <c r="J49" s="198">
        <v>0</v>
      </c>
      <c r="K49" s="198">
        <v>6.42</v>
      </c>
      <c r="L49" s="198">
        <v>17.62</v>
      </c>
      <c r="M49" s="198">
        <v>0</v>
      </c>
      <c r="N49" s="198">
        <v>1.18</v>
      </c>
      <c r="O49" s="198">
        <v>0.98</v>
      </c>
      <c r="P49" s="198">
        <v>2.0099999999999998</v>
      </c>
      <c r="Q49" s="198">
        <v>0.22</v>
      </c>
      <c r="R49" s="198">
        <v>0.42</v>
      </c>
      <c r="S49" s="198">
        <v>0.26</v>
      </c>
      <c r="T49" s="198">
        <v>0</v>
      </c>
      <c r="U49" s="198">
        <v>12.87</v>
      </c>
      <c r="V49" s="198">
        <v>0.16</v>
      </c>
      <c r="W49" s="198">
        <v>0.46</v>
      </c>
      <c r="X49" s="198">
        <v>1.3</v>
      </c>
      <c r="Y49" s="198">
        <v>56.48</v>
      </c>
      <c r="Z49" s="198">
        <v>2.67</v>
      </c>
      <c r="AA49" s="198">
        <v>0.89</v>
      </c>
      <c r="AB49" s="198">
        <v>0</v>
      </c>
      <c r="AC49" s="198">
        <v>11.68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32.26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10.77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22.55</v>
      </c>
      <c r="J50" s="198">
        <v>0</v>
      </c>
      <c r="K50" s="198">
        <v>6.42</v>
      </c>
      <c r="L50" s="198">
        <v>17.62</v>
      </c>
      <c r="M50" s="198">
        <v>0</v>
      </c>
      <c r="N50" s="198">
        <v>1.18</v>
      </c>
      <c r="O50" s="198">
        <v>0.98</v>
      </c>
      <c r="P50" s="198">
        <v>2.0099999999999998</v>
      </c>
      <c r="Q50" s="198">
        <v>0.22</v>
      </c>
      <c r="R50" s="198">
        <v>0.42</v>
      </c>
      <c r="S50" s="198">
        <v>0.26</v>
      </c>
      <c r="T50" s="198">
        <v>0</v>
      </c>
      <c r="U50" s="198">
        <v>12.87</v>
      </c>
      <c r="V50" s="198">
        <v>0.16</v>
      </c>
      <c r="W50" s="198">
        <v>0.46</v>
      </c>
      <c r="X50" s="198">
        <v>1.3</v>
      </c>
      <c r="Y50" s="198">
        <v>56.48</v>
      </c>
      <c r="Z50" s="198">
        <v>2.67</v>
      </c>
      <c r="AA50" s="198">
        <v>0.89</v>
      </c>
      <c r="AB50" s="198">
        <v>0</v>
      </c>
      <c r="AC50" s="198">
        <v>11.68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32.26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10.77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22.55</v>
      </c>
      <c r="J51" s="198">
        <v>0</v>
      </c>
      <c r="K51" s="198">
        <v>6.42</v>
      </c>
      <c r="L51" s="198">
        <v>17.62</v>
      </c>
      <c r="M51" s="198">
        <v>0</v>
      </c>
      <c r="N51" s="198">
        <v>1.18</v>
      </c>
      <c r="O51" s="198">
        <v>0.98</v>
      </c>
      <c r="P51" s="198">
        <v>2.0099999999999998</v>
      </c>
      <c r="Q51" s="198">
        <v>0.22</v>
      </c>
      <c r="R51" s="198">
        <v>0.42</v>
      </c>
      <c r="S51" s="198">
        <v>0.26</v>
      </c>
      <c r="T51" s="198">
        <v>0</v>
      </c>
      <c r="U51" s="198">
        <v>12.87</v>
      </c>
      <c r="V51" s="198">
        <v>0.16</v>
      </c>
      <c r="W51" s="198">
        <v>0.46</v>
      </c>
      <c r="X51" s="198">
        <v>1.35</v>
      </c>
      <c r="Y51" s="198">
        <v>56.48</v>
      </c>
      <c r="Z51" s="198">
        <v>2.67</v>
      </c>
      <c r="AA51" s="198">
        <v>0.89</v>
      </c>
      <c r="AB51" s="198">
        <v>0</v>
      </c>
      <c r="AC51" s="198">
        <v>11.68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32.89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10.77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22.55</v>
      </c>
      <c r="J52" s="198">
        <v>0</v>
      </c>
      <c r="K52" s="198">
        <v>6.42</v>
      </c>
      <c r="L52" s="198">
        <v>17.62</v>
      </c>
      <c r="M52" s="198">
        <v>0</v>
      </c>
      <c r="N52" s="198">
        <v>1.18</v>
      </c>
      <c r="O52" s="198">
        <v>0.98</v>
      </c>
      <c r="P52" s="198">
        <v>2.0099999999999998</v>
      </c>
      <c r="Q52" s="198">
        <v>0.22</v>
      </c>
      <c r="R52" s="198">
        <v>0.42</v>
      </c>
      <c r="S52" s="198">
        <v>0.26</v>
      </c>
      <c r="T52" s="198">
        <v>0</v>
      </c>
      <c r="U52" s="198">
        <v>12.87</v>
      </c>
      <c r="V52" s="198">
        <v>0.16</v>
      </c>
      <c r="W52" s="198">
        <v>0.46</v>
      </c>
      <c r="X52" s="198">
        <v>1.4</v>
      </c>
      <c r="Y52" s="198">
        <v>56.48</v>
      </c>
      <c r="Z52" s="198">
        <v>2.67</v>
      </c>
      <c r="AA52" s="198">
        <v>0.89</v>
      </c>
      <c r="AB52" s="198">
        <v>0</v>
      </c>
      <c r="AC52" s="198">
        <v>11.68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32.26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10.77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22.55</v>
      </c>
      <c r="J53" s="198">
        <v>0</v>
      </c>
      <c r="K53" s="198">
        <v>6.42</v>
      </c>
      <c r="L53" s="198">
        <v>17.62</v>
      </c>
      <c r="M53" s="198">
        <v>0</v>
      </c>
      <c r="N53" s="198">
        <v>1.18</v>
      </c>
      <c r="O53" s="198">
        <v>0.98</v>
      </c>
      <c r="P53" s="198">
        <v>2.0099999999999998</v>
      </c>
      <c r="Q53" s="198">
        <v>0.22</v>
      </c>
      <c r="R53" s="198">
        <v>0.42</v>
      </c>
      <c r="S53" s="198">
        <v>0.26</v>
      </c>
      <c r="T53" s="198">
        <v>0</v>
      </c>
      <c r="U53" s="198">
        <v>12.87</v>
      </c>
      <c r="V53" s="198">
        <v>0.16</v>
      </c>
      <c r="W53" s="198">
        <v>0.46</v>
      </c>
      <c r="X53" s="198">
        <v>1.46</v>
      </c>
      <c r="Y53" s="198">
        <v>56.48</v>
      </c>
      <c r="Z53" s="198">
        <v>2.67</v>
      </c>
      <c r="AA53" s="198">
        <v>0.89</v>
      </c>
      <c r="AB53" s="198">
        <v>0</v>
      </c>
      <c r="AC53" s="198">
        <v>11.68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32.26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10.77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22.55</v>
      </c>
      <c r="J54" s="198">
        <v>0</v>
      </c>
      <c r="K54" s="198">
        <v>6.42</v>
      </c>
      <c r="L54" s="198">
        <v>17.62</v>
      </c>
      <c r="M54" s="198">
        <v>0</v>
      </c>
      <c r="N54" s="198">
        <v>1.18</v>
      </c>
      <c r="O54" s="198">
        <v>0.98</v>
      </c>
      <c r="P54" s="198">
        <v>2.0099999999999998</v>
      </c>
      <c r="Q54" s="198">
        <v>2.81</v>
      </c>
      <c r="R54" s="198">
        <v>5.44</v>
      </c>
      <c r="S54" s="198">
        <v>3.37</v>
      </c>
      <c r="T54" s="198">
        <v>0</v>
      </c>
      <c r="U54" s="198">
        <v>12.87</v>
      </c>
      <c r="V54" s="198">
        <v>0.16</v>
      </c>
      <c r="W54" s="198">
        <v>0.46</v>
      </c>
      <c r="X54" s="198">
        <v>1.46</v>
      </c>
      <c r="Y54" s="198">
        <v>56.48</v>
      </c>
      <c r="Z54" s="198">
        <v>2.67</v>
      </c>
      <c r="AA54" s="198">
        <v>0.89</v>
      </c>
      <c r="AB54" s="198">
        <v>0</v>
      </c>
      <c r="AC54" s="198">
        <v>11.68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32.26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10.77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22.41</v>
      </c>
      <c r="J55" s="198">
        <v>0</v>
      </c>
      <c r="K55" s="198">
        <v>6.42</v>
      </c>
      <c r="L55" s="198">
        <v>55.93</v>
      </c>
      <c r="M55" s="198">
        <v>0</v>
      </c>
      <c r="N55" s="198">
        <v>1.18</v>
      </c>
      <c r="O55" s="198">
        <v>0.98</v>
      </c>
      <c r="P55" s="198">
        <v>2.0099999999999998</v>
      </c>
      <c r="Q55" s="198">
        <v>2.81</v>
      </c>
      <c r="R55" s="198">
        <v>5.44</v>
      </c>
      <c r="S55" s="198">
        <v>3.37</v>
      </c>
      <c r="T55" s="198">
        <v>0</v>
      </c>
      <c r="U55" s="198">
        <v>12.87</v>
      </c>
      <c r="V55" s="198">
        <v>1.47</v>
      </c>
      <c r="W55" s="198">
        <v>0.46</v>
      </c>
      <c r="X55" s="198">
        <v>1.46</v>
      </c>
      <c r="Y55" s="198">
        <v>56.48</v>
      </c>
      <c r="Z55" s="198">
        <v>2.67</v>
      </c>
      <c r="AA55" s="198">
        <v>0.89</v>
      </c>
      <c r="AB55" s="198">
        <v>0</v>
      </c>
      <c r="AC55" s="198">
        <v>11.68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32.26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10.77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22.41</v>
      </c>
      <c r="J56" s="198">
        <v>0</v>
      </c>
      <c r="K56" s="198">
        <v>6.42</v>
      </c>
      <c r="L56" s="198">
        <v>55.93</v>
      </c>
      <c r="M56" s="198">
        <v>0</v>
      </c>
      <c r="N56" s="198">
        <v>1.18</v>
      </c>
      <c r="O56" s="198">
        <v>0.98</v>
      </c>
      <c r="P56" s="198">
        <v>2.0099999999999998</v>
      </c>
      <c r="Q56" s="198">
        <v>2.81</v>
      </c>
      <c r="R56" s="198">
        <v>5.44</v>
      </c>
      <c r="S56" s="198">
        <v>3.37</v>
      </c>
      <c r="T56" s="198">
        <v>0</v>
      </c>
      <c r="U56" s="198">
        <v>12.87</v>
      </c>
      <c r="V56" s="198">
        <v>1.47</v>
      </c>
      <c r="W56" s="198">
        <v>0.46</v>
      </c>
      <c r="X56" s="198">
        <v>1.46</v>
      </c>
      <c r="Y56" s="198">
        <v>56.48</v>
      </c>
      <c r="Z56" s="198">
        <v>2.67</v>
      </c>
      <c r="AA56" s="198">
        <v>0.89</v>
      </c>
      <c r="AB56" s="198">
        <v>0</v>
      </c>
      <c r="AC56" s="198">
        <v>11.68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32.26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10.77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22.41</v>
      </c>
      <c r="J57" s="198">
        <v>0</v>
      </c>
      <c r="K57" s="198">
        <v>67.5</v>
      </c>
      <c r="L57" s="198">
        <v>55.93</v>
      </c>
      <c r="M57" s="198">
        <v>0</v>
      </c>
      <c r="N57" s="198">
        <v>1.18</v>
      </c>
      <c r="O57" s="198">
        <v>0.98</v>
      </c>
      <c r="P57" s="198">
        <v>2.0099999999999998</v>
      </c>
      <c r="Q57" s="198">
        <v>2.81</v>
      </c>
      <c r="R57" s="198">
        <v>5.44</v>
      </c>
      <c r="S57" s="198">
        <v>3.37</v>
      </c>
      <c r="T57" s="198">
        <v>0</v>
      </c>
      <c r="U57" s="198">
        <v>12.87</v>
      </c>
      <c r="V57" s="198">
        <v>1.47</v>
      </c>
      <c r="W57" s="198">
        <v>0.46</v>
      </c>
      <c r="X57" s="198">
        <v>1.46</v>
      </c>
      <c r="Y57" s="198">
        <v>56.48</v>
      </c>
      <c r="Z57" s="198">
        <v>2.67</v>
      </c>
      <c r="AA57" s="198">
        <v>0.89</v>
      </c>
      <c r="AB57" s="198">
        <v>0</v>
      </c>
      <c r="AC57" s="198">
        <v>11.68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32.89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10.77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22.41</v>
      </c>
      <c r="J58" s="198">
        <v>0</v>
      </c>
      <c r="K58" s="198">
        <v>67.5</v>
      </c>
      <c r="L58" s="198">
        <v>55.93</v>
      </c>
      <c r="M58" s="198">
        <v>0</v>
      </c>
      <c r="N58" s="198">
        <v>1.18</v>
      </c>
      <c r="O58" s="198">
        <v>0.98</v>
      </c>
      <c r="P58" s="198">
        <v>2.0099999999999998</v>
      </c>
      <c r="Q58" s="198">
        <v>2.81</v>
      </c>
      <c r="R58" s="198">
        <v>5.44</v>
      </c>
      <c r="S58" s="198">
        <v>3.37</v>
      </c>
      <c r="T58" s="198">
        <v>0</v>
      </c>
      <c r="U58" s="198">
        <v>12.87</v>
      </c>
      <c r="V58" s="198">
        <v>1.47</v>
      </c>
      <c r="W58" s="198">
        <v>0.46</v>
      </c>
      <c r="X58" s="198">
        <v>1.46</v>
      </c>
      <c r="Y58" s="198">
        <v>56.48</v>
      </c>
      <c r="Z58" s="198">
        <v>2.67</v>
      </c>
      <c r="AA58" s="198">
        <v>0.89</v>
      </c>
      <c r="AB58" s="198">
        <v>0</v>
      </c>
      <c r="AC58" s="198">
        <v>11.68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32.26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10.77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22.41</v>
      </c>
      <c r="J59" s="198">
        <v>0</v>
      </c>
      <c r="K59" s="198">
        <v>64.11</v>
      </c>
      <c r="L59" s="198">
        <v>55.93</v>
      </c>
      <c r="M59" s="198">
        <v>0</v>
      </c>
      <c r="N59" s="198">
        <v>1.18</v>
      </c>
      <c r="O59" s="198">
        <v>0.98</v>
      </c>
      <c r="P59" s="198">
        <v>2.0099999999999998</v>
      </c>
      <c r="Q59" s="198">
        <v>2.81</v>
      </c>
      <c r="R59" s="198">
        <v>5.44</v>
      </c>
      <c r="S59" s="198">
        <v>3.37</v>
      </c>
      <c r="T59" s="198">
        <v>0</v>
      </c>
      <c r="U59" s="198">
        <v>12.87</v>
      </c>
      <c r="V59" s="198">
        <v>1.47</v>
      </c>
      <c r="W59" s="198">
        <v>0.46</v>
      </c>
      <c r="X59" s="198">
        <v>1.46</v>
      </c>
      <c r="Y59" s="198">
        <v>56.48</v>
      </c>
      <c r="Z59" s="198">
        <v>2.67</v>
      </c>
      <c r="AA59" s="198">
        <v>0.89</v>
      </c>
      <c r="AB59" s="198">
        <v>0</v>
      </c>
      <c r="AC59" s="198">
        <v>12.03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32.26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10.77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22.41</v>
      </c>
      <c r="J60" s="198">
        <v>0</v>
      </c>
      <c r="K60" s="198">
        <v>83.34</v>
      </c>
      <c r="L60" s="198">
        <v>55.93</v>
      </c>
      <c r="M60" s="198">
        <v>0</v>
      </c>
      <c r="N60" s="198">
        <v>1.18</v>
      </c>
      <c r="O60" s="198">
        <v>0.98</v>
      </c>
      <c r="P60" s="198">
        <v>2.0099999999999998</v>
      </c>
      <c r="Q60" s="198">
        <v>2.81</v>
      </c>
      <c r="R60" s="198">
        <v>5.44</v>
      </c>
      <c r="S60" s="198">
        <v>3.37</v>
      </c>
      <c r="T60" s="198">
        <v>0</v>
      </c>
      <c r="U60" s="198">
        <v>12.87</v>
      </c>
      <c r="V60" s="198">
        <v>1.47</v>
      </c>
      <c r="W60" s="198">
        <v>0.46</v>
      </c>
      <c r="X60" s="198">
        <v>1.46</v>
      </c>
      <c r="Y60" s="198">
        <v>56.48</v>
      </c>
      <c r="Z60" s="198">
        <v>2.67</v>
      </c>
      <c r="AA60" s="198">
        <v>0.89</v>
      </c>
      <c r="AB60" s="198">
        <v>0</v>
      </c>
      <c r="AC60" s="198">
        <v>12.03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32.26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10.77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22.41</v>
      </c>
      <c r="J61" s="198">
        <v>0</v>
      </c>
      <c r="K61" s="198">
        <v>83.34</v>
      </c>
      <c r="L61" s="198">
        <v>55.93</v>
      </c>
      <c r="M61" s="198">
        <v>0</v>
      </c>
      <c r="N61" s="198">
        <v>1.18</v>
      </c>
      <c r="O61" s="198">
        <v>0.98</v>
      </c>
      <c r="P61" s="198">
        <v>2.0099999999999998</v>
      </c>
      <c r="Q61" s="198">
        <v>2.81</v>
      </c>
      <c r="R61" s="198">
        <v>5.44</v>
      </c>
      <c r="S61" s="198">
        <v>3.37</v>
      </c>
      <c r="T61" s="198">
        <v>0</v>
      </c>
      <c r="U61" s="198">
        <v>12.87</v>
      </c>
      <c r="V61" s="198">
        <v>1.47</v>
      </c>
      <c r="W61" s="198">
        <v>0.46</v>
      </c>
      <c r="X61" s="198">
        <v>1.46</v>
      </c>
      <c r="Y61" s="198">
        <v>56.48</v>
      </c>
      <c r="Z61" s="198">
        <v>2.67</v>
      </c>
      <c r="AA61" s="198">
        <v>0.89</v>
      </c>
      <c r="AB61" s="198">
        <v>0</v>
      </c>
      <c r="AC61" s="198">
        <v>12.03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32.26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10.72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22.41</v>
      </c>
      <c r="J62" s="198">
        <v>0</v>
      </c>
      <c r="K62" s="198">
        <v>83.34</v>
      </c>
      <c r="L62" s="198">
        <v>55.93</v>
      </c>
      <c r="M62" s="198">
        <v>0</v>
      </c>
      <c r="N62" s="198">
        <v>1.18</v>
      </c>
      <c r="O62" s="198">
        <v>0.98</v>
      </c>
      <c r="P62" s="198">
        <v>2.0099999999999998</v>
      </c>
      <c r="Q62" s="198">
        <v>2.81</v>
      </c>
      <c r="R62" s="198">
        <v>5.44</v>
      </c>
      <c r="S62" s="198">
        <v>3.37</v>
      </c>
      <c r="T62" s="198">
        <v>0</v>
      </c>
      <c r="U62" s="198">
        <v>12.87</v>
      </c>
      <c r="V62" s="198">
        <v>1.47</v>
      </c>
      <c r="W62" s="198">
        <v>0.46</v>
      </c>
      <c r="X62" s="198">
        <v>1.46</v>
      </c>
      <c r="Y62" s="198">
        <v>56.48</v>
      </c>
      <c r="Z62" s="198">
        <v>2.67</v>
      </c>
      <c r="AA62" s="198">
        <v>0.89</v>
      </c>
      <c r="AB62" s="198">
        <v>0</v>
      </c>
      <c r="AC62" s="198">
        <v>12.03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32.26</v>
      </c>
      <c r="AJ62" s="198">
        <v>0</v>
      </c>
      <c r="AK62" s="198">
        <v>3.12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10.7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22.41</v>
      </c>
      <c r="J63" s="198">
        <v>0</v>
      </c>
      <c r="K63" s="198">
        <v>83.34</v>
      </c>
      <c r="L63" s="198">
        <v>55.93</v>
      </c>
      <c r="M63" s="198">
        <v>0</v>
      </c>
      <c r="N63" s="198">
        <v>1.18</v>
      </c>
      <c r="O63" s="198">
        <v>0.98</v>
      </c>
      <c r="P63" s="198">
        <v>2.0099999999999998</v>
      </c>
      <c r="Q63" s="198">
        <v>2.81</v>
      </c>
      <c r="R63" s="198">
        <v>5.44</v>
      </c>
      <c r="S63" s="198">
        <v>3.37</v>
      </c>
      <c r="T63" s="198">
        <v>0</v>
      </c>
      <c r="U63" s="198">
        <v>12.87</v>
      </c>
      <c r="V63" s="198">
        <v>1.82</v>
      </c>
      <c r="W63" s="198">
        <v>0.46</v>
      </c>
      <c r="X63" s="198">
        <v>1.46</v>
      </c>
      <c r="Y63" s="198">
        <v>56.48</v>
      </c>
      <c r="Z63" s="198">
        <v>2.67</v>
      </c>
      <c r="AA63" s="198">
        <v>0.89</v>
      </c>
      <c r="AB63" s="198">
        <v>0</v>
      </c>
      <c r="AC63" s="198">
        <v>12.03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32.89</v>
      </c>
      <c r="AJ63" s="198">
        <v>0</v>
      </c>
      <c r="AK63" s="198">
        <v>3.12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10.7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22.41</v>
      </c>
      <c r="J64" s="198">
        <v>0</v>
      </c>
      <c r="K64" s="198">
        <v>83.34</v>
      </c>
      <c r="L64" s="198">
        <v>55.93</v>
      </c>
      <c r="M64" s="198">
        <v>0</v>
      </c>
      <c r="N64" s="198">
        <v>1.18</v>
      </c>
      <c r="O64" s="198">
        <v>0.98</v>
      </c>
      <c r="P64" s="198">
        <v>2.0099999999999998</v>
      </c>
      <c r="Q64" s="198">
        <v>2.81</v>
      </c>
      <c r="R64" s="198">
        <v>5.44</v>
      </c>
      <c r="S64" s="198">
        <v>3.37</v>
      </c>
      <c r="T64" s="198">
        <v>0</v>
      </c>
      <c r="U64" s="198">
        <v>12.87</v>
      </c>
      <c r="V64" s="198">
        <v>2.2400000000000002</v>
      </c>
      <c r="W64" s="198">
        <v>0.46</v>
      </c>
      <c r="X64" s="198">
        <v>1.46</v>
      </c>
      <c r="Y64" s="198">
        <v>56.48</v>
      </c>
      <c r="Z64" s="198">
        <v>2.67</v>
      </c>
      <c r="AA64" s="198">
        <v>0.89</v>
      </c>
      <c r="AB64" s="198">
        <v>0</v>
      </c>
      <c r="AC64" s="198">
        <v>12.03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32.26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10.7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22.41</v>
      </c>
      <c r="J65" s="198">
        <v>0</v>
      </c>
      <c r="K65" s="198">
        <v>83.34</v>
      </c>
      <c r="L65" s="198">
        <v>55.93</v>
      </c>
      <c r="M65" s="198">
        <v>0</v>
      </c>
      <c r="N65" s="198">
        <v>1.18</v>
      </c>
      <c r="O65" s="198">
        <v>0.98</v>
      </c>
      <c r="P65" s="198">
        <v>2.0099999999999998</v>
      </c>
      <c r="Q65" s="198">
        <v>2.81</v>
      </c>
      <c r="R65" s="198">
        <v>5.44</v>
      </c>
      <c r="S65" s="198">
        <v>3.37</v>
      </c>
      <c r="T65" s="198">
        <v>0</v>
      </c>
      <c r="U65" s="198">
        <v>12.87</v>
      </c>
      <c r="V65" s="198">
        <v>2.65</v>
      </c>
      <c r="W65" s="198">
        <v>0.46</v>
      </c>
      <c r="X65" s="198">
        <v>1.46</v>
      </c>
      <c r="Y65" s="198">
        <v>56.48</v>
      </c>
      <c r="Z65" s="198">
        <v>2.67</v>
      </c>
      <c r="AA65" s="198">
        <v>0.75</v>
      </c>
      <c r="AB65" s="198">
        <v>0</v>
      </c>
      <c r="AC65" s="198">
        <v>12.03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32.26</v>
      </c>
      <c r="AJ65" s="198">
        <v>0</v>
      </c>
      <c r="AK65" s="198">
        <v>3.12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10.7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22.41</v>
      </c>
      <c r="J66" s="198">
        <v>0</v>
      </c>
      <c r="K66" s="198">
        <v>76.61</v>
      </c>
      <c r="L66" s="198">
        <v>55.93</v>
      </c>
      <c r="M66" s="198">
        <v>0</v>
      </c>
      <c r="N66" s="198">
        <v>1.18</v>
      </c>
      <c r="O66" s="198">
        <v>0.98</v>
      </c>
      <c r="P66" s="198">
        <v>2.0099999999999998</v>
      </c>
      <c r="Q66" s="198">
        <v>2.81</v>
      </c>
      <c r="R66" s="198">
        <v>5.44</v>
      </c>
      <c r="S66" s="198">
        <v>3.37</v>
      </c>
      <c r="T66" s="198">
        <v>0</v>
      </c>
      <c r="U66" s="198">
        <v>12.87</v>
      </c>
      <c r="V66" s="198">
        <v>3.07</v>
      </c>
      <c r="W66" s="198">
        <v>0.46</v>
      </c>
      <c r="X66" s="198">
        <v>1.46</v>
      </c>
      <c r="Y66" s="198">
        <v>56.48</v>
      </c>
      <c r="Z66" s="198">
        <v>2.67</v>
      </c>
      <c r="AA66" s="198">
        <v>0.75</v>
      </c>
      <c r="AB66" s="198">
        <v>0</v>
      </c>
      <c r="AC66" s="198">
        <v>12.03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32.26</v>
      </c>
      <c r="AJ66" s="198">
        <v>0</v>
      </c>
      <c r="AK66" s="198">
        <v>3.12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10.7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22.41</v>
      </c>
      <c r="J67" s="198">
        <v>0</v>
      </c>
      <c r="K67" s="198">
        <v>83.34</v>
      </c>
      <c r="L67" s="198">
        <v>55.93</v>
      </c>
      <c r="M67" s="198">
        <v>0</v>
      </c>
      <c r="N67" s="198">
        <v>1.18</v>
      </c>
      <c r="O67" s="198">
        <v>0.98</v>
      </c>
      <c r="P67" s="198">
        <v>2.0099999999999998</v>
      </c>
      <c r="Q67" s="198">
        <v>2.81</v>
      </c>
      <c r="R67" s="198">
        <v>5.44</v>
      </c>
      <c r="S67" s="198">
        <v>3.37</v>
      </c>
      <c r="T67" s="198">
        <v>0</v>
      </c>
      <c r="U67" s="198">
        <v>12.87</v>
      </c>
      <c r="V67" s="198">
        <v>3.35</v>
      </c>
      <c r="W67" s="198">
        <v>0.46</v>
      </c>
      <c r="X67" s="198">
        <v>1.46</v>
      </c>
      <c r="Y67" s="198">
        <v>56.48</v>
      </c>
      <c r="Z67" s="198">
        <v>2.67</v>
      </c>
      <c r="AA67" s="198">
        <v>0.75</v>
      </c>
      <c r="AB67" s="198">
        <v>0</v>
      </c>
      <c r="AC67" s="198">
        <v>12.03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32.26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10.7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22.41</v>
      </c>
      <c r="J68" s="198">
        <v>0</v>
      </c>
      <c r="K68" s="198">
        <v>83.34</v>
      </c>
      <c r="L68" s="198">
        <v>55.93</v>
      </c>
      <c r="M68" s="198">
        <v>0</v>
      </c>
      <c r="N68" s="198">
        <v>1.18</v>
      </c>
      <c r="O68" s="198">
        <v>0.98</v>
      </c>
      <c r="P68" s="198">
        <v>2.0099999999999998</v>
      </c>
      <c r="Q68" s="198">
        <v>2.81</v>
      </c>
      <c r="R68" s="198">
        <v>5.44</v>
      </c>
      <c r="S68" s="198">
        <v>3.37</v>
      </c>
      <c r="T68" s="198">
        <v>0</v>
      </c>
      <c r="U68" s="198">
        <v>12.87</v>
      </c>
      <c r="V68" s="198">
        <v>3.77</v>
      </c>
      <c r="W68" s="198">
        <v>0.46</v>
      </c>
      <c r="X68" s="198">
        <v>1.46</v>
      </c>
      <c r="Y68" s="198">
        <v>56.48</v>
      </c>
      <c r="Z68" s="198">
        <v>2.67</v>
      </c>
      <c r="AA68" s="198">
        <v>0.75</v>
      </c>
      <c r="AB68" s="198">
        <v>0</v>
      </c>
      <c r="AC68" s="198">
        <v>12.03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32.26</v>
      </c>
      <c r="AJ68" s="198">
        <v>0</v>
      </c>
      <c r="AK68" s="198">
        <v>3.11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10.7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22.41</v>
      </c>
      <c r="J69" s="198">
        <v>0</v>
      </c>
      <c r="K69" s="198">
        <v>83.34</v>
      </c>
      <c r="L69" s="198">
        <v>55.93</v>
      </c>
      <c r="M69" s="198">
        <v>0</v>
      </c>
      <c r="N69" s="198">
        <v>1.18</v>
      </c>
      <c r="O69" s="198">
        <v>0.98</v>
      </c>
      <c r="P69" s="198">
        <v>2.0099999999999998</v>
      </c>
      <c r="Q69" s="198">
        <v>2.81</v>
      </c>
      <c r="R69" s="198">
        <v>5.44</v>
      </c>
      <c r="S69" s="198">
        <v>3.37</v>
      </c>
      <c r="T69" s="198">
        <v>0</v>
      </c>
      <c r="U69" s="198">
        <v>12.87</v>
      </c>
      <c r="V69" s="198">
        <v>4.18</v>
      </c>
      <c r="W69" s="198">
        <v>0.46</v>
      </c>
      <c r="X69" s="198">
        <v>1.46</v>
      </c>
      <c r="Y69" s="198">
        <v>56.48</v>
      </c>
      <c r="Z69" s="198">
        <v>2.67</v>
      </c>
      <c r="AA69" s="198">
        <v>0.75</v>
      </c>
      <c r="AB69" s="198">
        <v>0</v>
      </c>
      <c r="AC69" s="198">
        <v>12.03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32.89</v>
      </c>
      <c r="AJ69" s="198">
        <v>0</v>
      </c>
      <c r="AK69" s="198">
        <v>3.12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10.7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22.41</v>
      </c>
      <c r="J70" s="198">
        <v>0</v>
      </c>
      <c r="K70" s="198">
        <v>59.31</v>
      </c>
      <c r="L70" s="198">
        <v>55.93</v>
      </c>
      <c r="M70" s="198">
        <v>0</v>
      </c>
      <c r="N70" s="198">
        <v>1.18</v>
      </c>
      <c r="O70" s="198">
        <v>0.98</v>
      </c>
      <c r="P70" s="198">
        <v>2.0099999999999998</v>
      </c>
      <c r="Q70" s="198">
        <v>2.81</v>
      </c>
      <c r="R70" s="198">
        <v>5.44</v>
      </c>
      <c r="S70" s="198">
        <v>3.37</v>
      </c>
      <c r="T70" s="198">
        <v>0</v>
      </c>
      <c r="U70" s="198">
        <v>12.87</v>
      </c>
      <c r="V70" s="198">
        <v>4.5999999999999996</v>
      </c>
      <c r="W70" s="198">
        <v>0.46</v>
      </c>
      <c r="X70" s="198">
        <v>1.46</v>
      </c>
      <c r="Y70" s="198">
        <v>56.48</v>
      </c>
      <c r="Z70" s="198">
        <v>2.67</v>
      </c>
      <c r="AA70" s="198">
        <v>0.75</v>
      </c>
      <c r="AB70" s="198">
        <v>0</v>
      </c>
      <c r="AC70" s="198">
        <v>12.03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32.26</v>
      </c>
      <c r="AJ70" s="198">
        <v>0</v>
      </c>
      <c r="AK70" s="198">
        <v>3.12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10.7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22.41</v>
      </c>
      <c r="J71" s="198">
        <v>0</v>
      </c>
      <c r="K71" s="198">
        <v>68.92</v>
      </c>
      <c r="L71" s="198">
        <v>55.93</v>
      </c>
      <c r="M71" s="198">
        <v>0</v>
      </c>
      <c r="N71" s="198">
        <v>1.18</v>
      </c>
      <c r="O71" s="198">
        <v>0.98</v>
      </c>
      <c r="P71" s="198">
        <v>2.0099999999999998</v>
      </c>
      <c r="Q71" s="198">
        <v>2.81</v>
      </c>
      <c r="R71" s="198">
        <v>5.44</v>
      </c>
      <c r="S71" s="198">
        <v>3.37</v>
      </c>
      <c r="T71" s="198">
        <v>0</v>
      </c>
      <c r="U71" s="198">
        <v>12.87</v>
      </c>
      <c r="V71" s="198">
        <v>5.0199999999999996</v>
      </c>
      <c r="W71" s="198">
        <v>0.46</v>
      </c>
      <c r="X71" s="198">
        <v>1.46</v>
      </c>
      <c r="Y71" s="198">
        <v>56.48</v>
      </c>
      <c r="Z71" s="198">
        <v>2.67</v>
      </c>
      <c r="AA71" s="198">
        <v>0.75</v>
      </c>
      <c r="AB71" s="198">
        <v>0</v>
      </c>
      <c r="AC71" s="198">
        <v>12.03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32.26</v>
      </c>
      <c r="AJ71" s="198">
        <v>0</v>
      </c>
      <c r="AK71" s="198">
        <v>3.12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10.7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22.41</v>
      </c>
      <c r="J72" s="198">
        <v>0</v>
      </c>
      <c r="K72" s="198">
        <v>6.45</v>
      </c>
      <c r="L72" s="198">
        <v>17.62</v>
      </c>
      <c r="M72" s="198">
        <v>0</v>
      </c>
      <c r="N72" s="198">
        <v>1.18</v>
      </c>
      <c r="O72" s="198">
        <v>0.98</v>
      </c>
      <c r="P72" s="198">
        <v>2.0099999999999998</v>
      </c>
      <c r="Q72" s="198">
        <v>0.74</v>
      </c>
      <c r="R72" s="198">
        <v>1.1599999999999999</v>
      </c>
      <c r="S72" s="198">
        <v>0.93</v>
      </c>
      <c r="T72" s="198">
        <v>0</v>
      </c>
      <c r="U72" s="198">
        <v>12.87</v>
      </c>
      <c r="V72" s="198">
        <v>1.17</v>
      </c>
      <c r="W72" s="198">
        <v>0.46</v>
      </c>
      <c r="X72" s="198">
        <v>1.46</v>
      </c>
      <c r="Y72" s="198">
        <v>56.48</v>
      </c>
      <c r="Z72" s="198">
        <v>2.67</v>
      </c>
      <c r="AA72" s="198">
        <v>0.75</v>
      </c>
      <c r="AB72" s="198">
        <v>0</v>
      </c>
      <c r="AC72" s="198">
        <v>14.1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32.26</v>
      </c>
      <c r="AJ72" s="198">
        <v>0</v>
      </c>
      <c r="AK72" s="198">
        <v>3.12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10.7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22.41</v>
      </c>
      <c r="J73" s="198">
        <v>0</v>
      </c>
      <c r="K73" s="198">
        <v>6.45</v>
      </c>
      <c r="L73" s="198">
        <v>17.62</v>
      </c>
      <c r="M73" s="198">
        <v>0</v>
      </c>
      <c r="N73" s="198">
        <v>1.18</v>
      </c>
      <c r="O73" s="198">
        <v>0.98</v>
      </c>
      <c r="P73" s="198">
        <v>2.0099999999999998</v>
      </c>
      <c r="Q73" s="198">
        <v>0.74</v>
      </c>
      <c r="R73" s="198">
        <v>1.1599999999999999</v>
      </c>
      <c r="S73" s="198">
        <v>0.93</v>
      </c>
      <c r="T73" s="198">
        <v>0</v>
      </c>
      <c r="U73" s="198">
        <v>12.87</v>
      </c>
      <c r="V73" s="198">
        <v>1.29</v>
      </c>
      <c r="W73" s="198">
        <v>0.46</v>
      </c>
      <c r="X73" s="198">
        <v>1.46</v>
      </c>
      <c r="Y73" s="198">
        <v>56.48</v>
      </c>
      <c r="Z73" s="198">
        <v>2.67</v>
      </c>
      <c r="AA73" s="198">
        <v>0.75</v>
      </c>
      <c r="AB73" s="198">
        <v>0</v>
      </c>
      <c r="AC73" s="198">
        <v>14.1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32.26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10.7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22.41</v>
      </c>
      <c r="J74" s="198">
        <v>0</v>
      </c>
      <c r="K74" s="198">
        <v>6.45</v>
      </c>
      <c r="L74" s="198">
        <v>17.62</v>
      </c>
      <c r="M74" s="198">
        <v>0</v>
      </c>
      <c r="N74" s="198">
        <v>1.18</v>
      </c>
      <c r="O74" s="198">
        <v>0.98</v>
      </c>
      <c r="P74" s="198">
        <v>2.0099999999999998</v>
      </c>
      <c r="Q74" s="198">
        <v>0.74</v>
      </c>
      <c r="R74" s="198">
        <v>1.1599999999999999</v>
      </c>
      <c r="S74" s="198">
        <v>0.93</v>
      </c>
      <c r="T74" s="198">
        <v>0</v>
      </c>
      <c r="U74" s="198">
        <v>12.87</v>
      </c>
      <c r="V74" s="198">
        <v>1.29</v>
      </c>
      <c r="W74" s="198">
        <v>0.46</v>
      </c>
      <c r="X74" s="198">
        <v>1.46</v>
      </c>
      <c r="Y74" s="198">
        <v>56.48</v>
      </c>
      <c r="Z74" s="198">
        <v>2.67</v>
      </c>
      <c r="AA74" s="198">
        <v>0.75</v>
      </c>
      <c r="AB74" s="198">
        <v>0</v>
      </c>
      <c r="AC74" s="198">
        <v>14.1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32.26</v>
      </c>
      <c r="AJ74" s="198">
        <v>0</v>
      </c>
      <c r="AK74" s="198">
        <v>3.12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10.7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22.55</v>
      </c>
      <c r="J75" s="198">
        <v>0</v>
      </c>
      <c r="K75" s="198">
        <v>6.45</v>
      </c>
      <c r="L75" s="198">
        <v>17.62</v>
      </c>
      <c r="M75" s="198">
        <v>0</v>
      </c>
      <c r="N75" s="198">
        <v>1.18</v>
      </c>
      <c r="O75" s="198">
        <v>0.98</v>
      </c>
      <c r="P75" s="198">
        <v>2.0099999999999998</v>
      </c>
      <c r="Q75" s="198">
        <v>0.74</v>
      </c>
      <c r="R75" s="198">
        <v>1.1599999999999999</v>
      </c>
      <c r="S75" s="198">
        <v>0.93</v>
      </c>
      <c r="T75" s="198">
        <v>0</v>
      </c>
      <c r="U75" s="198">
        <v>12.87</v>
      </c>
      <c r="V75" s="198">
        <v>1.29</v>
      </c>
      <c r="W75" s="198">
        <v>0.46</v>
      </c>
      <c r="X75" s="198">
        <v>1.46</v>
      </c>
      <c r="Y75" s="198">
        <v>56.48</v>
      </c>
      <c r="Z75" s="198">
        <v>2.67</v>
      </c>
      <c r="AA75" s="198">
        <v>0.75</v>
      </c>
      <c r="AB75" s="198">
        <v>0</v>
      </c>
      <c r="AC75" s="198">
        <v>14.1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33.369999999999997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10.7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22.55</v>
      </c>
      <c r="J76" s="198">
        <v>0</v>
      </c>
      <c r="K76" s="198">
        <v>6.45</v>
      </c>
      <c r="L76" s="198">
        <v>17.62</v>
      </c>
      <c r="M76" s="198">
        <v>0</v>
      </c>
      <c r="N76" s="198">
        <v>1.18</v>
      </c>
      <c r="O76" s="198">
        <v>0.98</v>
      </c>
      <c r="P76" s="198">
        <v>2.0099999999999998</v>
      </c>
      <c r="Q76" s="198">
        <v>0.74</v>
      </c>
      <c r="R76" s="198">
        <v>1.1599999999999999</v>
      </c>
      <c r="S76" s="198">
        <v>0.93</v>
      </c>
      <c r="T76" s="198">
        <v>0</v>
      </c>
      <c r="U76" s="198">
        <v>12.87</v>
      </c>
      <c r="V76" s="198">
        <v>1.29</v>
      </c>
      <c r="W76" s="198">
        <v>0.46</v>
      </c>
      <c r="X76" s="198">
        <v>1.46</v>
      </c>
      <c r="Y76" s="198">
        <v>56.48</v>
      </c>
      <c r="Z76" s="198">
        <v>2.67</v>
      </c>
      <c r="AA76" s="198">
        <v>0.75</v>
      </c>
      <c r="AB76" s="198">
        <v>0</v>
      </c>
      <c r="AC76" s="198">
        <v>11.32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32.74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10.7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22.55</v>
      </c>
      <c r="J77" s="198">
        <v>0</v>
      </c>
      <c r="K77" s="198">
        <v>6.45</v>
      </c>
      <c r="L77" s="198">
        <v>17.62</v>
      </c>
      <c r="M77" s="198">
        <v>0</v>
      </c>
      <c r="N77" s="198">
        <v>1.18</v>
      </c>
      <c r="O77" s="198">
        <v>0.98</v>
      </c>
      <c r="P77" s="198">
        <v>2.0099999999999998</v>
      </c>
      <c r="Q77" s="198">
        <v>0.74</v>
      </c>
      <c r="R77" s="198">
        <v>1.1599999999999999</v>
      </c>
      <c r="S77" s="198">
        <v>0.93</v>
      </c>
      <c r="T77" s="198">
        <v>0</v>
      </c>
      <c r="U77" s="198">
        <v>12.87</v>
      </c>
      <c r="V77" s="198">
        <v>1.29</v>
      </c>
      <c r="W77" s="198">
        <v>0.46</v>
      </c>
      <c r="X77" s="198">
        <v>1.46</v>
      </c>
      <c r="Y77" s="198">
        <v>56.48</v>
      </c>
      <c r="Z77" s="198">
        <v>2.67</v>
      </c>
      <c r="AA77" s="198">
        <v>0.75</v>
      </c>
      <c r="AB77" s="198">
        <v>0</v>
      </c>
      <c r="AC77" s="198">
        <v>11.32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32.74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10.7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22.55</v>
      </c>
      <c r="J78" s="198">
        <v>0</v>
      </c>
      <c r="K78" s="198">
        <v>6.45</v>
      </c>
      <c r="L78" s="198">
        <v>17.62</v>
      </c>
      <c r="M78" s="198">
        <v>0</v>
      </c>
      <c r="N78" s="198">
        <v>1.18</v>
      </c>
      <c r="O78" s="198">
        <v>0.98</v>
      </c>
      <c r="P78" s="198">
        <v>2.0099999999999998</v>
      </c>
      <c r="Q78" s="198">
        <v>0.74</v>
      </c>
      <c r="R78" s="198">
        <v>1.1599999999999999</v>
      </c>
      <c r="S78" s="198">
        <v>0.93</v>
      </c>
      <c r="T78" s="198">
        <v>0</v>
      </c>
      <c r="U78" s="198">
        <v>12.87</v>
      </c>
      <c r="V78" s="198">
        <v>1.29</v>
      </c>
      <c r="W78" s="198">
        <v>0.46</v>
      </c>
      <c r="X78" s="198">
        <v>1.46</v>
      </c>
      <c r="Y78" s="198">
        <v>56.48</v>
      </c>
      <c r="Z78" s="198">
        <v>2.67</v>
      </c>
      <c r="AA78" s="198">
        <v>0.75</v>
      </c>
      <c r="AB78" s="198">
        <v>0</v>
      </c>
      <c r="AC78" s="198">
        <v>11.32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32.74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10.77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22.55</v>
      </c>
      <c r="J79" s="198">
        <v>0</v>
      </c>
      <c r="K79" s="198">
        <v>6.45</v>
      </c>
      <c r="L79" s="198">
        <v>17.62</v>
      </c>
      <c r="M79" s="198">
        <v>0</v>
      </c>
      <c r="N79" s="198">
        <v>1.18</v>
      </c>
      <c r="O79" s="198">
        <v>0.98</v>
      </c>
      <c r="P79" s="198">
        <v>2.0099999999999998</v>
      </c>
      <c r="Q79" s="198">
        <v>0.74</v>
      </c>
      <c r="R79" s="198">
        <v>1.1599999999999999</v>
      </c>
      <c r="S79" s="198">
        <v>0.93</v>
      </c>
      <c r="T79" s="198">
        <v>0</v>
      </c>
      <c r="U79" s="198">
        <v>12.87</v>
      </c>
      <c r="V79" s="198">
        <v>1.29</v>
      </c>
      <c r="W79" s="198">
        <v>0.46</v>
      </c>
      <c r="X79" s="198">
        <v>1.46</v>
      </c>
      <c r="Y79" s="198">
        <v>56.48</v>
      </c>
      <c r="Z79" s="198">
        <v>2.67</v>
      </c>
      <c r="AA79" s="198">
        <v>0.75</v>
      </c>
      <c r="AB79" s="198">
        <v>0</v>
      </c>
      <c r="AC79" s="198">
        <v>11.32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32.74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10.77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6.45</v>
      </c>
      <c r="L80" s="198">
        <v>17.62</v>
      </c>
      <c r="M80" s="198">
        <v>0</v>
      </c>
      <c r="N80" s="198">
        <v>1.18</v>
      </c>
      <c r="O80" s="198">
        <v>0.98</v>
      </c>
      <c r="P80" s="198">
        <v>2.0099999999999998</v>
      </c>
      <c r="Q80" s="198">
        <v>0.74</v>
      </c>
      <c r="R80" s="198">
        <v>1.1599999999999999</v>
      </c>
      <c r="S80" s="198">
        <v>0.93</v>
      </c>
      <c r="T80" s="198">
        <v>0</v>
      </c>
      <c r="U80" s="198">
        <v>12.87</v>
      </c>
      <c r="V80" s="198">
        <v>1.29</v>
      </c>
      <c r="W80" s="198">
        <v>0.46</v>
      </c>
      <c r="X80" s="198">
        <v>1.46</v>
      </c>
      <c r="Y80" s="198">
        <v>56.48</v>
      </c>
      <c r="Z80" s="198">
        <v>2.67</v>
      </c>
      <c r="AA80" s="198">
        <v>0.75</v>
      </c>
      <c r="AB80" s="198">
        <v>0</v>
      </c>
      <c r="AC80" s="198">
        <v>11.32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32.74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10.77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6.45</v>
      </c>
      <c r="L81" s="198">
        <v>17.62</v>
      </c>
      <c r="M81" s="198">
        <v>0</v>
      </c>
      <c r="N81" s="198">
        <v>1.18</v>
      </c>
      <c r="O81" s="198">
        <v>0.98</v>
      </c>
      <c r="P81" s="198">
        <v>2.0099999999999998</v>
      </c>
      <c r="Q81" s="198">
        <v>0.74</v>
      </c>
      <c r="R81" s="198">
        <v>1.1599999999999999</v>
      </c>
      <c r="S81" s="198">
        <v>0.93</v>
      </c>
      <c r="T81" s="198">
        <v>0</v>
      </c>
      <c r="U81" s="198">
        <v>12.87</v>
      </c>
      <c r="V81" s="198">
        <v>1.29</v>
      </c>
      <c r="W81" s="198">
        <v>0.46</v>
      </c>
      <c r="X81" s="198">
        <v>1.46</v>
      </c>
      <c r="Y81" s="198">
        <v>56.48</v>
      </c>
      <c r="Z81" s="198">
        <v>2.67</v>
      </c>
      <c r="AA81" s="198">
        <v>0.75</v>
      </c>
      <c r="AB81" s="198">
        <v>0</v>
      </c>
      <c r="AC81" s="198">
        <v>11.32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32.35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10.77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6.45</v>
      </c>
      <c r="L82" s="198">
        <v>17.62</v>
      </c>
      <c r="M82" s="198">
        <v>0</v>
      </c>
      <c r="N82" s="198">
        <v>1.18</v>
      </c>
      <c r="O82" s="198">
        <v>0.98</v>
      </c>
      <c r="P82" s="198">
        <v>2.0099999999999998</v>
      </c>
      <c r="Q82" s="198">
        <v>0.74</v>
      </c>
      <c r="R82" s="198">
        <v>1.1599999999999999</v>
      </c>
      <c r="S82" s="198">
        <v>0.93</v>
      </c>
      <c r="T82" s="198">
        <v>0</v>
      </c>
      <c r="U82" s="198">
        <v>12.87</v>
      </c>
      <c r="V82" s="198">
        <v>1.29</v>
      </c>
      <c r="W82" s="198">
        <v>0.46</v>
      </c>
      <c r="X82" s="198">
        <v>1.46</v>
      </c>
      <c r="Y82" s="198">
        <v>56.48</v>
      </c>
      <c r="Z82" s="198">
        <v>2.67</v>
      </c>
      <c r="AA82" s="198">
        <v>0.75</v>
      </c>
      <c r="AB82" s="198">
        <v>0</v>
      </c>
      <c r="AC82" s="198">
        <v>11.32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31.82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10.77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6.45</v>
      </c>
      <c r="L83" s="198">
        <v>17.62</v>
      </c>
      <c r="M83" s="198">
        <v>0</v>
      </c>
      <c r="N83" s="198">
        <v>1.18</v>
      </c>
      <c r="O83" s="198">
        <v>0.98</v>
      </c>
      <c r="P83" s="198">
        <v>2.0099999999999998</v>
      </c>
      <c r="Q83" s="198">
        <v>0.74</v>
      </c>
      <c r="R83" s="198">
        <v>1.1599999999999999</v>
      </c>
      <c r="S83" s="198">
        <v>0.93</v>
      </c>
      <c r="T83" s="198">
        <v>0</v>
      </c>
      <c r="U83" s="198">
        <v>12.87</v>
      </c>
      <c r="V83" s="198">
        <v>1.29</v>
      </c>
      <c r="W83" s="198">
        <v>0.46</v>
      </c>
      <c r="X83" s="198">
        <v>1.46</v>
      </c>
      <c r="Y83" s="198">
        <v>56.48</v>
      </c>
      <c r="Z83" s="198">
        <v>2.67</v>
      </c>
      <c r="AA83" s="198">
        <v>0.75</v>
      </c>
      <c r="AB83" s="198">
        <v>0</v>
      </c>
      <c r="AC83" s="198">
        <v>11.32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31.82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10.77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6.45</v>
      </c>
      <c r="L84" s="198">
        <v>17.62</v>
      </c>
      <c r="M84" s="198">
        <v>0</v>
      </c>
      <c r="N84" s="198">
        <v>1.18</v>
      </c>
      <c r="O84" s="198">
        <v>0.98</v>
      </c>
      <c r="P84" s="198">
        <v>2.0099999999999998</v>
      </c>
      <c r="Q84" s="198">
        <v>0.74</v>
      </c>
      <c r="R84" s="198">
        <v>1.1599999999999999</v>
      </c>
      <c r="S84" s="198">
        <v>0.93</v>
      </c>
      <c r="T84" s="198">
        <v>0</v>
      </c>
      <c r="U84" s="198">
        <v>12.87</v>
      </c>
      <c r="V84" s="198">
        <v>1.29</v>
      </c>
      <c r="W84" s="198">
        <v>0.46</v>
      </c>
      <c r="X84" s="198">
        <v>1.46</v>
      </c>
      <c r="Y84" s="198">
        <v>56.48</v>
      </c>
      <c r="Z84" s="198">
        <v>2.67</v>
      </c>
      <c r="AA84" s="198">
        <v>0.75</v>
      </c>
      <c r="AB84" s="198">
        <v>0</v>
      </c>
      <c r="AC84" s="198">
        <v>11.32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31.82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10.77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6.45</v>
      </c>
      <c r="L85" s="198">
        <v>17.62</v>
      </c>
      <c r="M85" s="198">
        <v>0</v>
      </c>
      <c r="N85" s="198">
        <v>1.18</v>
      </c>
      <c r="O85" s="198">
        <v>0.98</v>
      </c>
      <c r="P85" s="198">
        <v>2.0099999999999998</v>
      </c>
      <c r="Q85" s="198">
        <v>0.74</v>
      </c>
      <c r="R85" s="198">
        <v>1.1599999999999999</v>
      </c>
      <c r="S85" s="198">
        <v>0.93</v>
      </c>
      <c r="T85" s="198">
        <v>0</v>
      </c>
      <c r="U85" s="198">
        <v>12.87</v>
      </c>
      <c r="V85" s="198">
        <v>1.29</v>
      </c>
      <c r="W85" s="198">
        <v>0.44</v>
      </c>
      <c r="X85" s="198">
        <v>1.46</v>
      </c>
      <c r="Y85" s="198">
        <v>56.48</v>
      </c>
      <c r="Z85" s="198">
        <v>2.67</v>
      </c>
      <c r="AA85" s="198">
        <v>0.75</v>
      </c>
      <c r="AB85" s="198">
        <v>0</v>
      </c>
      <c r="AC85" s="198">
        <v>11.32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31.82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10.77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6.45</v>
      </c>
      <c r="L86" s="198">
        <v>17.62</v>
      </c>
      <c r="M86" s="198">
        <v>0</v>
      </c>
      <c r="N86" s="198">
        <v>1.18</v>
      </c>
      <c r="O86" s="198">
        <v>0.98</v>
      </c>
      <c r="P86" s="198">
        <v>2.0099999999999998</v>
      </c>
      <c r="Q86" s="198">
        <v>0.74</v>
      </c>
      <c r="R86" s="198">
        <v>1.1599999999999999</v>
      </c>
      <c r="S86" s="198">
        <v>0.93</v>
      </c>
      <c r="T86" s="198">
        <v>0</v>
      </c>
      <c r="U86" s="198">
        <v>12.87</v>
      </c>
      <c r="V86" s="198">
        <v>1.29</v>
      </c>
      <c r="W86" s="198">
        <v>0.44</v>
      </c>
      <c r="X86" s="198">
        <v>1.46</v>
      </c>
      <c r="Y86" s="198">
        <v>56.48</v>
      </c>
      <c r="Z86" s="198">
        <v>2.67</v>
      </c>
      <c r="AA86" s="198">
        <v>0.75</v>
      </c>
      <c r="AB86" s="198">
        <v>0</v>
      </c>
      <c r="AC86" s="198">
        <v>11.32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31.82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10.86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6.45</v>
      </c>
      <c r="L87" s="198">
        <v>17.62</v>
      </c>
      <c r="M87" s="198">
        <v>0</v>
      </c>
      <c r="N87" s="198">
        <v>1.18</v>
      </c>
      <c r="O87" s="198">
        <v>0.98</v>
      </c>
      <c r="P87" s="198">
        <v>2.0099999999999998</v>
      </c>
      <c r="Q87" s="198">
        <v>0.74</v>
      </c>
      <c r="R87" s="198">
        <v>1.1599999999999999</v>
      </c>
      <c r="S87" s="198">
        <v>0.93</v>
      </c>
      <c r="T87" s="198">
        <v>0</v>
      </c>
      <c r="U87" s="198">
        <v>12.87</v>
      </c>
      <c r="V87" s="198">
        <v>1.29</v>
      </c>
      <c r="W87" s="198">
        <v>0.44</v>
      </c>
      <c r="X87" s="198">
        <v>1.46</v>
      </c>
      <c r="Y87" s="198">
        <v>56.48</v>
      </c>
      <c r="Z87" s="198">
        <v>2.67</v>
      </c>
      <c r="AA87" s="198">
        <v>0.75</v>
      </c>
      <c r="AB87" s="198">
        <v>0</v>
      </c>
      <c r="AC87" s="198">
        <v>11.32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32.35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10.86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6.45</v>
      </c>
      <c r="L88" s="198">
        <v>55.93</v>
      </c>
      <c r="M88" s="198">
        <v>0</v>
      </c>
      <c r="N88" s="198">
        <v>1.18</v>
      </c>
      <c r="O88" s="198">
        <v>0.98</v>
      </c>
      <c r="P88" s="198">
        <v>2.0099999999999998</v>
      </c>
      <c r="Q88" s="198">
        <v>2.81</v>
      </c>
      <c r="R88" s="198">
        <v>5.45</v>
      </c>
      <c r="S88" s="198">
        <v>3.37</v>
      </c>
      <c r="T88" s="198">
        <v>0</v>
      </c>
      <c r="U88" s="198">
        <v>12.87</v>
      </c>
      <c r="V88" s="198">
        <v>5.27</v>
      </c>
      <c r="W88" s="198">
        <v>0.44</v>
      </c>
      <c r="X88" s="198">
        <v>1.46</v>
      </c>
      <c r="Y88" s="198">
        <v>56.48</v>
      </c>
      <c r="Z88" s="198">
        <v>2.67</v>
      </c>
      <c r="AA88" s="198">
        <v>0.75</v>
      </c>
      <c r="AB88" s="198">
        <v>0</v>
      </c>
      <c r="AC88" s="198">
        <v>11.32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31.82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10.86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44.89</v>
      </c>
      <c r="L89" s="198">
        <v>55.93</v>
      </c>
      <c r="M89" s="198">
        <v>0</v>
      </c>
      <c r="N89" s="198">
        <v>1.18</v>
      </c>
      <c r="O89" s="198">
        <v>0.98</v>
      </c>
      <c r="P89" s="198">
        <v>2.0099999999999998</v>
      </c>
      <c r="Q89" s="198">
        <v>2.81</v>
      </c>
      <c r="R89" s="198">
        <v>5.44</v>
      </c>
      <c r="S89" s="198">
        <v>3.37</v>
      </c>
      <c r="T89" s="198">
        <v>0</v>
      </c>
      <c r="U89" s="198">
        <v>12.25</v>
      </c>
      <c r="V89" s="198">
        <v>5.27</v>
      </c>
      <c r="W89" s="198">
        <v>0.44</v>
      </c>
      <c r="X89" s="198">
        <v>1.46</v>
      </c>
      <c r="Y89" s="198">
        <v>56.48</v>
      </c>
      <c r="Z89" s="198">
        <v>2.67</v>
      </c>
      <c r="AA89" s="198">
        <v>0.75</v>
      </c>
      <c r="AB89" s="198">
        <v>0</v>
      </c>
      <c r="AC89" s="198">
        <v>11.32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31.82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10.86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44.89</v>
      </c>
      <c r="L90" s="198">
        <v>55.93</v>
      </c>
      <c r="M90" s="198">
        <v>0</v>
      </c>
      <c r="N90" s="198">
        <v>1.18</v>
      </c>
      <c r="O90" s="198">
        <v>0.98</v>
      </c>
      <c r="P90" s="198">
        <v>2.0099999999999998</v>
      </c>
      <c r="Q90" s="198">
        <v>2.7</v>
      </c>
      <c r="R90" s="198">
        <v>5.45</v>
      </c>
      <c r="S90" s="198">
        <v>3.37</v>
      </c>
      <c r="T90" s="198">
        <v>0</v>
      </c>
      <c r="U90" s="198">
        <v>11.63</v>
      </c>
      <c r="V90" s="198">
        <v>5.27</v>
      </c>
      <c r="W90" s="198">
        <v>0.44</v>
      </c>
      <c r="X90" s="198">
        <v>1.46</v>
      </c>
      <c r="Y90" s="198">
        <v>56.48</v>
      </c>
      <c r="Z90" s="198">
        <v>2.67</v>
      </c>
      <c r="AA90" s="198">
        <v>0.75</v>
      </c>
      <c r="AB90" s="198">
        <v>0</v>
      </c>
      <c r="AC90" s="198">
        <v>11.32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31.82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10.86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22.69</v>
      </c>
      <c r="J91" s="198">
        <v>0</v>
      </c>
      <c r="K91" s="198">
        <v>44.89</v>
      </c>
      <c r="L91" s="198">
        <v>55.93</v>
      </c>
      <c r="M91" s="198">
        <v>0</v>
      </c>
      <c r="N91" s="198">
        <v>1.18</v>
      </c>
      <c r="O91" s="198">
        <v>0.98</v>
      </c>
      <c r="P91" s="198">
        <v>2.0099999999999998</v>
      </c>
      <c r="Q91" s="198">
        <v>2.81</v>
      </c>
      <c r="R91" s="198">
        <v>5.45</v>
      </c>
      <c r="S91" s="198">
        <v>3.37</v>
      </c>
      <c r="T91" s="198">
        <v>0</v>
      </c>
      <c r="U91" s="198">
        <v>10.73</v>
      </c>
      <c r="V91" s="198">
        <v>5.27</v>
      </c>
      <c r="W91" s="198">
        <v>0.44</v>
      </c>
      <c r="X91" s="198">
        <v>1.46</v>
      </c>
      <c r="Y91" s="198">
        <v>56.48</v>
      </c>
      <c r="Z91" s="198">
        <v>2.67</v>
      </c>
      <c r="AA91" s="198">
        <v>0.75</v>
      </c>
      <c r="AB91" s="198">
        <v>0</v>
      </c>
      <c r="AC91" s="198">
        <v>11.32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31.82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10.86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22.69</v>
      </c>
      <c r="J92" s="198">
        <v>0</v>
      </c>
      <c r="K92" s="198">
        <v>44.89</v>
      </c>
      <c r="L92" s="198">
        <v>55.93</v>
      </c>
      <c r="M92" s="198">
        <v>0</v>
      </c>
      <c r="N92" s="198">
        <v>1.18</v>
      </c>
      <c r="O92" s="198">
        <v>0.98</v>
      </c>
      <c r="P92" s="198">
        <v>2.0099999999999998</v>
      </c>
      <c r="Q92" s="198">
        <v>2.81</v>
      </c>
      <c r="R92" s="198">
        <v>5.45</v>
      </c>
      <c r="S92" s="198">
        <v>3.37</v>
      </c>
      <c r="T92" s="198">
        <v>0</v>
      </c>
      <c r="U92" s="198">
        <v>10.73</v>
      </c>
      <c r="V92" s="198">
        <v>5.27</v>
      </c>
      <c r="W92" s="198">
        <v>0.12</v>
      </c>
      <c r="X92" s="198">
        <v>1.46</v>
      </c>
      <c r="Y92" s="198">
        <v>56.48</v>
      </c>
      <c r="Z92" s="198">
        <v>2.67</v>
      </c>
      <c r="AA92" s="198">
        <v>0.75</v>
      </c>
      <c r="AB92" s="198">
        <v>0</v>
      </c>
      <c r="AC92" s="198">
        <v>11.32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31.82</v>
      </c>
      <c r="AJ92" s="198">
        <v>0</v>
      </c>
      <c r="AK92" s="198">
        <v>2.97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10.86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22.69</v>
      </c>
      <c r="J93" s="198">
        <v>0</v>
      </c>
      <c r="K93" s="198">
        <v>6.42</v>
      </c>
      <c r="L93" s="198">
        <v>55.93</v>
      </c>
      <c r="M93" s="198">
        <v>0</v>
      </c>
      <c r="N93" s="198">
        <v>1.18</v>
      </c>
      <c r="O93" s="198">
        <v>0.98</v>
      </c>
      <c r="P93" s="198">
        <v>2.0099999999999998</v>
      </c>
      <c r="Q93" s="198">
        <v>2.81</v>
      </c>
      <c r="R93" s="198">
        <v>5.45</v>
      </c>
      <c r="S93" s="198">
        <v>3.37</v>
      </c>
      <c r="T93" s="198">
        <v>0</v>
      </c>
      <c r="U93" s="198">
        <v>10.73</v>
      </c>
      <c r="V93" s="198">
        <v>5.27</v>
      </c>
      <c r="W93" s="198">
        <v>0.26</v>
      </c>
      <c r="X93" s="198">
        <v>1.46</v>
      </c>
      <c r="Y93" s="198">
        <v>56.48</v>
      </c>
      <c r="Z93" s="198">
        <v>2.67</v>
      </c>
      <c r="AA93" s="198">
        <v>0.75</v>
      </c>
      <c r="AB93" s="198">
        <v>0</v>
      </c>
      <c r="AC93" s="198">
        <v>11.32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32.35</v>
      </c>
      <c r="AJ93" s="198">
        <v>0</v>
      </c>
      <c r="AK93" s="198">
        <v>3.12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10.86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22.69</v>
      </c>
      <c r="J94" s="198">
        <v>0</v>
      </c>
      <c r="K94" s="198">
        <v>35.28</v>
      </c>
      <c r="L94" s="198">
        <v>55.93</v>
      </c>
      <c r="M94" s="198">
        <v>0</v>
      </c>
      <c r="N94" s="198">
        <v>1.18</v>
      </c>
      <c r="O94" s="198">
        <v>0.98</v>
      </c>
      <c r="P94" s="198">
        <v>2.0099999999999998</v>
      </c>
      <c r="Q94" s="198">
        <v>2.81</v>
      </c>
      <c r="R94" s="198">
        <v>5.45</v>
      </c>
      <c r="S94" s="198">
        <v>3.37</v>
      </c>
      <c r="T94" s="198">
        <v>0</v>
      </c>
      <c r="U94" s="198">
        <v>10.73</v>
      </c>
      <c r="V94" s="198">
        <v>5.27</v>
      </c>
      <c r="W94" s="198">
        <v>0.26</v>
      </c>
      <c r="X94" s="198">
        <v>1.46</v>
      </c>
      <c r="Y94" s="198">
        <v>56.48</v>
      </c>
      <c r="Z94" s="198">
        <v>2.67</v>
      </c>
      <c r="AA94" s="198">
        <v>10.06</v>
      </c>
      <c r="AB94" s="198">
        <v>0</v>
      </c>
      <c r="AC94" s="198">
        <v>11.32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31.82</v>
      </c>
      <c r="AJ94" s="198">
        <v>0</v>
      </c>
      <c r="AK94" s="198">
        <v>3.11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10.86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22.69</v>
      </c>
      <c r="J95" s="198">
        <v>0</v>
      </c>
      <c r="K95" s="198">
        <v>35.28</v>
      </c>
      <c r="L95" s="198">
        <v>55.93</v>
      </c>
      <c r="M95" s="198">
        <v>0</v>
      </c>
      <c r="N95" s="198">
        <v>1.18</v>
      </c>
      <c r="O95" s="198">
        <v>0.98</v>
      </c>
      <c r="P95" s="198">
        <v>2.0099999999999998</v>
      </c>
      <c r="Q95" s="198">
        <v>2.81</v>
      </c>
      <c r="R95" s="198">
        <v>5.45</v>
      </c>
      <c r="S95" s="198">
        <v>3.37</v>
      </c>
      <c r="T95" s="198">
        <v>0</v>
      </c>
      <c r="U95" s="198">
        <v>10.73</v>
      </c>
      <c r="V95" s="198">
        <v>5.27</v>
      </c>
      <c r="W95" s="198">
        <v>0.26</v>
      </c>
      <c r="X95" s="198">
        <v>1.46</v>
      </c>
      <c r="Y95" s="198">
        <v>56.48</v>
      </c>
      <c r="Z95" s="198">
        <v>2.67</v>
      </c>
      <c r="AA95" s="198">
        <v>10.06</v>
      </c>
      <c r="AB95" s="198">
        <v>0</v>
      </c>
      <c r="AC95" s="198">
        <v>11.32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31.82</v>
      </c>
      <c r="AJ95" s="198">
        <v>0</v>
      </c>
      <c r="AK95" s="198">
        <v>2.82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10.86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22.69</v>
      </c>
      <c r="J96" s="198">
        <v>0</v>
      </c>
      <c r="K96" s="198">
        <v>35.28</v>
      </c>
      <c r="L96" s="198">
        <v>55.93</v>
      </c>
      <c r="M96" s="198">
        <v>0</v>
      </c>
      <c r="N96" s="198">
        <v>1.18</v>
      </c>
      <c r="O96" s="198">
        <v>0.98</v>
      </c>
      <c r="P96" s="198">
        <v>2.0099999999999998</v>
      </c>
      <c r="Q96" s="198">
        <v>2.81</v>
      </c>
      <c r="R96" s="198">
        <v>5.45</v>
      </c>
      <c r="S96" s="198">
        <v>3.37</v>
      </c>
      <c r="T96" s="198">
        <v>0</v>
      </c>
      <c r="U96" s="198">
        <v>10.73</v>
      </c>
      <c r="V96" s="198">
        <v>5.27</v>
      </c>
      <c r="W96" s="198">
        <v>0.26</v>
      </c>
      <c r="X96" s="198">
        <v>1.46</v>
      </c>
      <c r="Y96" s="198">
        <v>56.48</v>
      </c>
      <c r="Z96" s="198">
        <v>2.67</v>
      </c>
      <c r="AA96" s="198">
        <v>10.06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31.82</v>
      </c>
      <c r="AJ96" s="198">
        <v>0</v>
      </c>
      <c r="AK96" s="198">
        <v>2.67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10.86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22.69</v>
      </c>
      <c r="J97" s="198">
        <v>0</v>
      </c>
      <c r="K97" s="198">
        <v>35.28</v>
      </c>
      <c r="L97" s="198">
        <v>55.93</v>
      </c>
      <c r="M97" s="198">
        <v>0</v>
      </c>
      <c r="N97" s="198">
        <v>1.18</v>
      </c>
      <c r="O97" s="198">
        <v>0.98</v>
      </c>
      <c r="P97" s="198">
        <v>2.0099999999999998</v>
      </c>
      <c r="Q97" s="198">
        <v>2.81</v>
      </c>
      <c r="R97" s="198">
        <v>5.23</v>
      </c>
      <c r="S97" s="198">
        <v>3.37</v>
      </c>
      <c r="T97" s="198">
        <v>0</v>
      </c>
      <c r="U97" s="198">
        <v>10.73</v>
      </c>
      <c r="V97" s="198">
        <v>5.27</v>
      </c>
      <c r="W97" s="198">
        <v>0.26</v>
      </c>
      <c r="X97" s="198">
        <v>1.46</v>
      </c>
      <c r="Y97" s="198">
        <v>56.48</v>
      </c>
      <c r="Z97" s="198">
        <v>2.67</v>
      </c>
      <c r="AA97" s="198">
        <v>10.06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31.82</v>
      </c>
      <c r="AJ97" s="198">
        <v>0</v>
      </c>
      <c r="AK97" s="198">
        <v>3.12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10.86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22.69</v>
      </c>
      <c r="J98" s="198">
        <v>0</v>
      </c>
      <c r="K98" s="198">
        <v>35.28</v>
      </c>
      <c r="L98" s="198">
        <v>55.93</v>
      </c>
      <c r="M98" s="198">
        <v>0</v>
      </c>
      <c r="N98" s="198">
        <v>1.18</v>
      </c>
      <c r="O98" s="198">
        <v>0.98</v>
      </c>
      <c r="P98" s="198">
        <v>2.0099999999999998</v>
      </c>
      <c r="Q98" s="198">
        <v>2.7</v>
      </c>
      <c r="R98" s="198">
        <v>5.23</v>
      </c>
      <c r="S98" s="198">
        <v>3.37</v>
      </c>
      <c r="T98" s="198">
        <v>0</v>
      </c>
      <c r="U98" s="198">
        <v>10.73</v>
      </c>
      <c r="V98" s="198">
        <v>5.27</v>
      </c>
      <c r="W98" s="198">
        <v>0.26</v>
      </c>
      <c r="X98" s="198">
        <v>1.46</v>
      </c>
      <c r="Y98" s="198">
        <v>56.48</v>
      </c>
      <c r="Z98" s="198">
        <v>2.67</v>
      </c>
      <c r="AA98" s="198">
        <v>10.06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31.82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0.25909500000000013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0.93016500000000035</v>
      </c>
      <c r="L99">
        <f t="shared" si="0"/>
        <v>0.94156499999999799</v>
      </c>
      <c r="M99">
        <f t="shared" si="0"/>
        <v>0</v>
      </c>
      <c r="N99">
        <f t="shared" si="0"/>
        <v>2.8320000000000067E-2</v>
      </c>
      <c r="O99">
        <f t="shared" si="0"/>
        <v>2.3520000000000006E-2</v>
      </c>
      <c r="P99">
        <f t="shared" si="0"/>
        <v>4.8222499999999953E-2</v>
      </c>
      <c r="Q99">
        <f t="shared" si="0"/>
        <v>4.2257500000000038E-2</v>
      </c>
      <c r="R99">
        <f t="shared" si="0"/>
        <v>8.0722499999999933E-2</v>
      </c>
      <c r="S99">
        <f t="shared" si="0"/>
        <v>5.0902500000000094E-2</v>
      </c>
      <c r="T99">
        <f t="shared" si="0"/>
        <v>0</v>
      </c>
      <c r="U99">
        <f t="shared" si="0"/>
        <v>0.30413499999999993</v>
      </c>
      <c r="V99">
        <f t="shared" si="0"/>
        <v>3.3657500000000007E-2</v>
      </c>
      <c r="W99">
        <f t="shared" si="0"/>
        <v>1.0270000000000005E-2</v>
      </c>
      <c r="X99">
        <f t="shared" si="0"/>
        <v>3.415999999999994E-2</v>
      </c>
      <c r="Y99">
        <f t="shared" si="0"/>
        <v>1.3555199999999976</v>
      </c>
      <c r="Z99">
        <f t="shared" si="0"/>
        <v>6.4079999999999873E-2</v>
      </c>
      <c r="AA99">
        <f t="shared" si="0"/>
        <v>0.11168249999999988</v>
      </c>
      <c r="AB99">
        <f t="shared" si="0"/>
        <v>0</v>
      </c>
      <c r="AC99">
        <f t="shared" si="0"/>
        <v>0.28846249999999984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0.77910750000000073</v>
      </c>
      <c r="AJ99">
        <f t="shared" si="0"/>
        <v>0</v>
      </c>
      <c r="AK99">
        <f t="shared" si="0"/>
        <v>5.4467500000000044E-2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12.35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12.35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12.35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12.35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12.35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12.35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12.45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12.35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12.35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12.35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12.35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12.35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12.45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12.35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12.35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12.35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12.35</v>
      </c>
      <c r="AJ19" s="198">
        <v>0</v>
      </c>
      <c r="AK19" s="198">
        <v>-9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12.35</v>
      </c>
      <c r="AJ20" s="198">
        <v>0</v>
      </c>
      <c r="AK20" s="198">
        <v>-3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12.45</v>
      </c>
      <c r="AJ21" s="198">
        <v>0</v>
      </c>
      <c r="AK21" s="198">
        <v>-5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12.35</v>
      </c>
      <c r="AJ22" s="198">
        <v>0</v>
      </c>
      <c r="AK22" s="198">
        <v>-6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12.35</v>
      </c>
      <c r="AJ23" s="198">
        <v>0</v>
      </c>
      <c r="AK23" s="198">
        <v>-8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12.35</v>
      </c>
      <c r="AJ24" s="198">
        <v>0</v>
      </c>
      <c r="AK24" s="198">
        <v>-9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12.35</v>
      </c>
      <c r="AJ25" s="198">
        <v>0</v>
      </c>
      <c r="AK25" s="198">
        <v>-16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12.35</v>
      </c>
      <c r="AJ26" s="198">
        <v>0</v>
      </c>
      <c r="AK26" s="198">
        <v>-11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12.45</v>
      </c>
      <c r="AJ27" s="198">
        <v>0</v>
      </c>
      <c r="AK27" s="198">
        <v>-4.92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12.35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12.35</v>
      </c>
      <c r="AJ29" s="198">
        <v>0</v>
      </c>
      <c r="AK29" s="198">
        <v>-7.17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12.35</v>
      </c>
      <c r="AJ30" s="198">
        <v>0</v>
      </c>
      <c r="AK30" s="198">
        <v>-7.17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12.35</v>
      </c>
      <c r="AJ31" s="198">
        <v>0</v>
      </c>
      <c r="AK31" s="198">
        <v>-7.17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12.35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12.45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12.35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12.17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12.17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12.17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12.17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12.27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12.17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12.17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12.17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12.17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12.17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12.27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12.17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12.17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12.17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12.17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12.17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12.27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12.17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12.17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12.17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12.17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12.17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12.27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12.17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12.17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12.17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12.17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12.17</v>
      </c>
      <c r="AJ62" s="198">
        <v>0</v>
      </c>
      <c r="AK62" s="198">
        <v>-2.4900000000000002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12.27</v>
      </c>
      <c r="AJ63" s="198">
        <v>0</v>
      </c>
      <c r="AK63" s="198">
        <v>-2.4900000000000002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12.17</v>
      </c>
      <c r="AJ64" s="198">
        <v>0</v>
      </c>
      <c r="AK64" s="198">
        <v>-2.4900000000000002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12.17</v>
      </c>
      <c r="AJ65" s="198">
        <v>0</v>
      </c>
      <c r="AK65" s="198">
        <v>-2.4900000000000002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12.17</v>
      </c>
      <c r="AJ66" s="198">
        <v>0</v>
      </c>
      <c r="AK66" s="198">
        <v>-2.4900000000000002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12.17</v>
      </c>
      <c r="AJ67" s="198">
        <v>0</v>
      </c>
      <c r="AK67" s="198">
        <v>-7.17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12.17</v>
      </c>
      <c r="AJ68" s="198">
        <v>0</v>
      </c>
      <c r="AK68" s="198">
        <v>-7.14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12.27</v>
      </c>
      <c r="AJ69" s="198">
        <v>0</v>
      </c>
      <c r="AK69" s="198">
        <v>-7.17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12.17</v>
      </c>
      <c r="AJ70" s="198">
        <v>0</v>
      </c>
      <c r="AK70" s="198">
        <v>-7.17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12.17</v>
      </c>
      <c r="AJ71" s="198">
        <v>0</v>
      </c>
      <c r="AK71" s="198">
        <v>-7.17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12.17</v>
      </c>
      <c r="AJ72" s="198">
        <v>0</v>
      </c>
      <c r="AK72" s="198">
        <v>-7.17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12.17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12.17</v>
      </c>
      <c r="AJ74" s="198">
        <v>0</v>
      </c>
      <c r="AK74" s="198">
        <v>-7.17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12.45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12.35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12.35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12.35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12.35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12.35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12.2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12.2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</v>
      </c>
      <c r="AJ92" s="198">
        <v>0</v>
      </c>
      <c r="AK92" s="198">
        <v>-1.53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12.2</v>
      </c>
      <c r="AJ93" s="198">
        <v>0</v>
      </c>
      <c r="AK93" s="198">
        <v>-2.4900000000000002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</v>
      </c>
      <c r="AJ94" s="198">
        <v>0</v>
      </c>
      <c r="AK94" s="198">
        <v>-2.4500000000000002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</v>
      </c>
      <c r="AJ95" s="198">
        <v>0</v>
      </c>
      <c r="AK95" s="198">
        <v>-0.61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</v>
      </c>
      <c r="AJ96" s="198">
        <v>0</v>
      </c>
      <c r="AK96" s="198">
        <v>0.31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</v>
      </c>
      <c r="AJ97" s="198">
        <v>0</v>
      </c>
      <c r="AK97" s="198">
        <v>-2.4900000000000002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0.29347499999999987</v>
      </c>
      <c r="AJ99">
        <f t="shared" si="0"/>
        <v>0</v>
      </c>
      <c r="AK99">
        <f t="shared" si="0"/>
        <v>-8.4697500000000078E-2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61.74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61.74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61.74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61.74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61.74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61.74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62.91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61.74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61.74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61.74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61.74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61.74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62.91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61.74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61.74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61.74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61.74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61.74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62.91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61.74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61.74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61.74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61.74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61.74</v>
      </c>
      <c r="AJ26" s="198">
        <v>0</v>
      </c>
      <c r="AK26" s="198">
        <v>3.04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62.91</v>
      </c>
      <c r="AJ27" s="198">
        <v>0</v>
      </c>
      <c r="AK27" s="198">
        <v>3.26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61.74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61.74</v>
      </c>
      <c r="AJ29" s="198">
        <v>0</v>
      </c>
      <c r="AK29" s="198">
        <v>9.48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61.74</v>
      </c>
      <c r="AJ30" s="198">
        <v>0</v>
      </c>
      <c r="AK30" s="198">
        <v>9.48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61.74</v>
      </c>
      <c r="AJ31" s="198">
        <v>0</v>
      </c>
      <c r="AK31" s="198">
        <v>9.48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61.74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62.91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61.74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60.83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60.83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60.83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60.83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62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60.83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60.83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60.83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60.83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60.83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62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60.83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60.83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60.83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60.83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60.83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62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60.83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60.83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60.83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60.83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60.83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62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60.83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60.83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60.83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60.83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60.83</v>
      </c>
      <c r="AJ62" s="198">
        <v>0</v>
      </c>
      <c r="AK62" s="198">
        <v>4.79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62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60.83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60.83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60.83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60.83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60.83</v>
      </c>
      <c r="AJ68" s="198">
        <v>0</v>
      </c>
      <c r="AK68" s="198">
        <v>9.4700000000000006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62</v>
      </c>
      <c r="AJ69" s="198">
        <v>0</v>
      </c>
      <c r="AK69" s="198">
        <v>9.48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60.83</v>
      </c>
      <c r="AJ70" s="198">
        <v>0</v>
      </c>
      <c r="AK70" s="198">
        <v>9.48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60.83</v>
      </c>
      <c r="AJ71" s="198">
        <v>0</v>
      </c>
      <c r="AK71" s="198">
        <v>9.48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60.83</v>
      </c>
      <c r="AJ72" s="198">
        <v>0</v>
      </c>
      <c r="AK72" s="198">
        <v>9.48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60.83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60.83</v>
      </c>
      <c r="AJ74" s="198">
        <v>0</v>
      </c>
      <c r="AK74" s="198">
        <v>9.48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62.91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61.74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61.74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61.74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61.74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61.74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60.99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59.99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59.99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59.99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59.99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59.99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60.99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59.99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59.99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59.99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59.99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59.99</v>
      </c>
      <c r="AJ92" s="198">
        <v>0</v>
      </c>
      <c r="AK92" s="198">
        <v>4.7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60.99</v>
      </c>
      <c r="AJ93" s="198">
        <v>0</v>
      </c>
      <c r="AK93" s="198">
        <v>4.79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59.99</v>
      </c>
      <c r="AJ94" s="198">
        <v>0</v>
      </c>
      <c r="AK94" s="198">
        <v>4.79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59.99</v>
      </c>
      <c r="AJ95" s="198">
        <v>0</v>
      </c>
      <c r="AK95" s="198">
        <v>4.62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59.99</v>
      </c>
      <c r="AJ96" s="198">
        <v>0</v>
      </c>
      <c r="AK96" s="198">
        <v>4.54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59.99</v>
      </c>
      <c r="AJ97" s="198">
        <v>0</v>
      </c>
      <c r="AK97" s="198">
        <v>4.79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59.99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1.4690449999999982</v>
      </c>
      <c r="AJ99">
        <f t="shared" si="0"/>
        <v>0</v>
      </c>
      <c r="AK99">
        <f t="shared" si="0"/>
        <v>0.12813250000000018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13.08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7.41</v>
      </c>
      <c r="L3" s="198">
        <v>376.67</v>
      </c>
      <c r="M3" s="198">
        <v>1.1000000000000001</v>
      </c>
      <c r="N3" s="198">
        <v>1.41</v>
      </c>
      <c r="O3" s="198">
        <v>0</v>
      </c>
      <c r="P3" s="198">
        <v>31.9</v>
      </c>
      <c r="Q3" s="198">
        <v>3.29</v>
      </c>
      <c r="R3" s="198">
        <v>7.2</v>
      </c>
      <c r="S3" s="198">
        <v>4.07</v>
      </c>
      <c r="T3" s="198">
        <v>0</v>
      </c>
      <c r="U3" s="198">
        <v>1</v>
      </c>
      <c r="V3" s="198">
        <v>4.8499999999999996</v>
      </c>
      <c r="W3" s="198">
        <v>9.24</v>
      </c>
      <c r="X3" s="198">
        <v>26.04</v>
      </c>
      <c r="Y3" s="198">
        <v>9.15</v>
      </c>
      <c r="Z3" s="198">
        <v>44.58</v>
      </c>
      <c r="AA3" s="198">
        <v>20.94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38.53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13.08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7.41</v>
      </c>
      <c r="L4" s="198">
        <v>376.67</v>
      </c>
      <c r="M4" s="198">
        <v>1.1000000000000001</v>
      </c>
      <c r="N4" s="198">
        <v>1.41</v>
      </c>
      <c r="O4" s="198">
        <v>0</v>
      </c>
      <c r="P4" s="198">
        <v>31.9</v>
      </c>
      <c r="Q4" s="198">
        <v>3.29</v>
      </c>
      <c r="R4" s="198">
        <v>7.2</v>
      </c>
      <c r="S4" s="198">
        <v>4.07</v>
      </c>
      <c r="T4" s="198">
        <v>0</v>
      </c>
      <c r="U4" s="198">
        <v>1</v>
      </c>
      <c r="V4" s="198">
        <v>4.8499999999999996</v>
      </c>
      <c r="W4" s="198">
        <v>9.44</v>
      </c>
      <c r="X4" s="198">
        <v>26.04</v>
      </c>
      <c r="Y4" s="198">
        <v>9.15</v>
      </c>
      <c r="Z4" s="198">
        <v>44.58</v>
      </c>
      <c r="AA4" s="198">
        <v>20.94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38.53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13.08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7.49</v>
      </c>
      <c r="L5" s="198">
        <v>376.67</v>
      </c>
      <c r="M5" s="198">
        <v>1.1000000000000001</v>
      </c>
      <c r="N5" s="198">
        <v>1.41</v>
      </c>
      <c r="O5" s="198">
        <v>0</v>
      </c>
      <c r="P5" s="198">
        <v>31.9</v>
      </c>
      <c r="Q5" s="198">
        <v>3.29</v>
      </c>
      <c r="R5" s="198">
        <v>6.48</v>
      </c>
      <c r="S5" s="198">
        <v>3.93</v>
      </c>
      <c r="T5" s="198">
        <v>0</v>
      </c>
      <c r="U5" s="198">
        <v>1</v>
      </c>
      <c r="V5" s="198">
        <v>5.97</v>
      </c>
      <c r="W5" s="198">
        <v>9.41</v>
      </c>
      <c r="X5" s="198">
        <v>26.04</v>
      </c>
      <c r="Y5" s="198">
        <v>9.15</v>
      </c>
      <c r="Z5" s="198">
        <v>44.58</v>
      </c>
      <c r="AA5" s="198">
        <v>20.94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38.53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13.08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7.49</v>
      </c>
      <c r="L6" s="198">
        <v>376.67</v>
      </c>
      <c r="M6" s="198">
        <v>1.1000000000000001</v>
      </c>
      <c r="N6" s="198">
        <v>1.41</v>
      </c>
      <c r="O6" s="198">
        <v>0</v>
      </c>
      <c r="P6" s="198">
        <v>31.9</v>
      </c>
      <c r="Q6" s="198">
        <v>3.29</v>
      </c>
      <c r="R6" s="198">
        <v>6.48</v>
      </c>
      <c r="S6" s="198">
        <v>3.93</v>
      </c>
      <c r="T6" s="198">
        <v>0</v>
      </c>
      <c r="U6" s="198">
        <v>1</v>
      </c>
      <c r="V6" s="198">
        <v>6.36</v>
      </c>
      <c r="W6" s="198">
        <v>9.41</v>
      </c>
      <c r="X6" s="198">
        <v>26.04</v>
      </c>
      <c r="Y6" s="198">
        <v>9.15</v>
      </c>
      <c r="Z6" s="198">
        <v>44.58</v>
      </c>
      <c r="AA6" s="198">
        <v>20.94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38.53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13.08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7.49</v>
      </c>
      <c r="L7" s="198">
        <v>376.67</v>
      </c>
      <c r="M7" s="198">
        <v>1.1000000000000001</v>
      </c>
      <c r="N7" s="198">
        <v>1.41</v>
      </c>
      <c r="O7" s="198">
        <v>0</v>
      </c>
      <c r="P7" s="198">
        <v>31.9</v>
      </c>
      <c r="Q7" s="198">
        <v>3.29</v>
      </c>
      <c r="R7" s="198">
        <v>6.48</v>
      </c>
      <c r="S7" s="198">
        <v>3.93</v>
      </c>
      <c r="T7" s="198">
        <v>0</v>
      </c>
      <c r="U7" s="198">
        <v>1</v>
      </c>
      <c r="V7" s="198">
        <v>6.36</v>
      </c>
      <c r="W7" s="198">
        <v>9.41</v>
      </c>
      <c r="X7" s="198">
        <v>26.04</v>
      </c>
      <c r="Y7" s="198">
        <v>9.15</v>
      </c>
      <c r="Z7" s="198">
        <v>44.58</v>
      </c>
      <c r="AA7" s="198">
        <v>20.94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38.53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13.11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7.49</v>
      </c>
      <c r="L8" s="198">
        <v>376.67</v>
      </c>
      <c r="M8" s="198">
        <v>0.87</v>
      </c>
      <c r="N8" s="198">
        <v>1.41</v>
      </c>
      <c r="O8" s="198">
        <v>0</v>
      </c>
      <c r="P8" s="198">
        <v>31.9</v>
      </c>
      <c r="Q8" s="198">
        <v>3.29</v>
      </c>
      <c r="R8" s="198">
        <v>6.48</v>
      </c>
      <c r="S8" s="198">
        <v>3.93</v>
      </c>
      <c r="T8" s="198">
        <v>0</v>
      </c>
      <c r="U8" s="198">
        <v>1</v>
      </c>
      <c r="V8" s="198">
        <v>6.36</v>
      </c>
      <c r="W8" s="198">
        <v>9.41</v>
      </c>
      <c r="X8" s="198">
        <v>26.04</v>
      </c>
      <c r="Y8" s="198">
        <v>9.15</v>
      </c>
      <c r="Z8" s="198">
        <v>44.58</v>
      </c>
      <c r="AA8" s="198">
        <v>20.94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38.53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13.11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7.43</v>
      </c>
      <c r="L9" s="198">
        <v>376.67</v>
      </c>
      <c r="M9" s="198">
        <v>1.1000000000000001</v>
      </c>
      <c r="N9" s="198">
        <v>1.41</v>
      </c>
      <c r="O9" s="198">
        <v>0</v>
      </c>
      <c r="P9" s="198">
        <v>31.9</v>
      </c>
      <c r="Q9" s="198">
        <v>3.29</v>
      </c>
      <c r="R9" s="198">
        <v>6.48</v>
      </c>
      <c r="S9" s="198">
        <v>3.93</v>
      </c>
      <c r="T9" s="198">
        <v>0</v>
      </c>
      <c r="U9" s="198">
        <v>1</v>
      </c>
      <c r="V9" s="198">
        <v>6.36</v>
      </c>
      <c r="W9" s="198">
        <v>9.41</v>
      </c>
      <c r="X9" s="198">
        <v>26.04</v>
      </c>
      <c r="Y9" s="198">
        <v>9.15</v>
      </c>
      <c r="Z9" s="198">
        <v>44.58</v>
      </c>
      <c r="AA9" s="198">
        <v>20.94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38.53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13.11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7.48</v>
      </c>
      <c r="L10" s="198">
        <v>376.67</v>
      </c>
      <c r="M10" s="198">
        <v>1.1000000000000001</v>
      </c>
      <c r="N10" s="198">
        <v>1.41</v>
      </c>
      <c r="O10" s="198">
        <v>0</v>
      </c>
      <c r="P10" s="198">
        <v>31.9</v>
      </c>
      <c r="Q10" s="198">
        <v>3.29</v>
      </c>
      <c r="R10" s="198">
        <v>6.48</v>
      </c>
      <c r="S10" s="198">
        <v>3.93</v>
      </c>
      <c r="T10" s="198">
        <v>0</v>
      </c>
      <c r="U10" s="198">
        <v>1</v>
      </c>
      <c r="V10" s="198">
        <v>6.36</v>
      </c>
      <c r="W10" s="198">
        <v>9.41</v>
      </c>
      <c r="X10" s="198">
        <v>26.04</v>
      </c>
      <c r="Y10" s="198">
        <v>9.15</v>
      </c>
      <c r="Z10" s="198">
        <v>44.58</v>
      </c>
      <c r="AA10" s="198">
        <v>20.94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38.53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13.11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7.48</v>
      </c>
      <c r="L11" s="198">
        <v>376.67</v>
      </c>
      <c r="M11" s="198">
        <v>1.1000000000000001</v>
      </c>
      <c r="N11" s="198">
        <v>1.41</v>
      </c>
      <c r="O11" s="198">
        <v>0</v>
      </c>
      <c r="P11" s="198">
        <v>31.9</v>
      </c>
      <c r="Q11" s="198">
        <v>3.29</v>
      </c>
      <c r="R11" s="198">
        <v>6.48</v>
      </c>
      <c r="S11" s="198">
        <v>3.93</v>
      </c>
      <c r="T11" s="198">
        <v>0</v>
      </c>
      <c r="U11" s="198">
        <v>1</v>
      </c>
      <c r="V11" s="198">
        <v>6.36</v>
      </c>
      <c r="W11" s="198">
        <v>9.41</v>
      </c>
      <c r="X11" s="198">
        <v>26.04</v>
      </c>
      <c r="Y11" s="198">
        <v>9.15</v>
      </c>
      <c r="Z11" s="198">
        <v>44.58</v>
      </c>
      <c r="AA11" s="198">
        <v>20.94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38.53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13.11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7.48</v>
      </c>
      <c r="L12" s="198">
        <v>376.67</v>
      </c>
      <c r="M12" s="198">
        <v>1.1000000000000001</v>
      </c>
      <c r="N12" s="198">
        <v>1.41</v>
      </c>
      <c r="O12" s="198">
        <v>0</v>
      </c>
      <c r="P12" s="198">
        <v>31.9</v>
      </c>
      <c r="Q12" s="198">
        <v>3.29</v>
      </c>
      <c r="R12" s="198">
        <v>6.48</v>
      </c>
      <c r="S12" s="198">
        <v>3.93</v>
      </c>
      <c r="T12" s="198">
        <v>0</v>
      </c>
      <c r="U12" s="198">
        <v>1</v>
      </c>
      <c r="V12" s="198">
        <v>5.0199999999999996</v>
      </c>
      <c r="W12" s="198">
        <v>9.41</v>
      </c>
      <c r="X12" s="198">
        <v>26.04</v>
      </c>
      <c r="Y12" s="198">
        <v>9.15</v>
      </c>
      <c r="Z12" s="198">
        <v>44.58</v>
      </c>
      <c r="AA12" s="198">
        <v>20.94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38.53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13.11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7.48</v>
      </c>
      <c r="L13" s="198">
        <v>376.67</v>
      </c>
      <c r="M13" s="198">
        <v>1.1000000000000001</v>
      </c>
      <c r="N13" s="198">
        <v>1.41</v>
      </c>
      <c r="O13" s="198">
        <v>0</v>
      </c>
      <c r="P13" s="198">
        <v>31.9</v>
      </c>
      <c r="Q13" s="198">
        <v>3.29</v>
      </c>
      <c r="R13" s="198">
        <v>6.48</v>
      </c>
      <c r="S13" s="198">
        <v>3.93</v>
      </c>
      <c r="T13" s="198">
        <v>0</v>
      </c>
      <c r="U13" s="198">
        <v>1</v>
      </c>
      <c r="V13" s="198">
        <v>5.0199999999999996</v>
      </c>
      <c r="W13" s="198">
        <v>9.41</v>
      </c>
      <c r="X13" s="198">
        <v>26.04</v>
      </c>
      <c r="Y13" s="198">
        <v>9.15</v>
      </c>
      <c r="Z13" s="198">
        <v>44.58</v>
      </c>
      <c r="AA13" s="198">
        <v>20.94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38.53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13.11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7.48</v>
      </c>
      <c r="L14" s="198">
        <v>376.67</v>
      </c>
      <c r="M14" s="198">
        <v>1.1000000000000001</v>
      </c>
      <c r="N14" s="198">
        <v>1.41</v>
      </c>
      <c r="O14" s="198">
        <v>0</v>
      </c>
      <c r="P14" s="198">
        <v>31.9</v>
      </c>
      <c r="Q14" s="198">
        <v>3.29</v>
      </c>
      <c r="R14" s="198">
        <v>6.48</v>
      </c>
      <c r="S14" s="198">
        <v>3.93</v>
      </c>
      <c r="T14" s="198">
        <v>0</v>
      </c>
      <c r="U14" s="198">
        <v>1</v>
      </c>
      <c r="V14" s="198">
        <v>5.0199999999999996</v>
      </c>
      <c r="W14" s="198">
        <v>9.41</v>
      </c>
      <c r="X14" s="198">
        <v>25.96</v>
      </c>
      <c r="Y14" s="198">
        <v>9.15</v>
      </c>
      <c r="Z14" s="198">
        <v>44.58</v>
      </c>
      <c r="AA14" s="198">
        <v>20.94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38.53</v>
      </c>
      <c r="AJ14" s="198">
        <v>0</v>
      </c>
      <c r="AK14" s="198">
        <v>19.600000000000001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13.11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7.49</v>
      </c>
      <c r="L15" s="198">
        <v>376.67</v>
      </c>
      <c r="M15" s="198">
        <v>1.1000000000000001</v>
      </c>
      <c r="N15" s="198">
        <v>1.41</v>
      </c>
      <c r="O15" s="198">
        <v>0</v>
      </c>
      <c r="P15" s="198">
        <v>31.9</v>
      </c>
      <c r="Q15" s="198">
        <v>3.29</v>
      </c>
      <c r="R15" s="198">
        <v>6.48</v>
      </c>
      <c r="S15" s="198">
        <v>3.93</v>
      </c>
      <c r="T15" s="198">
        <v>0</v>
      </c>
      <c r="U15" s="198">
        <v>1</v>
      </c>
      <c r="V15" s="198">
        <v>5.0199999999999996</v>
      </c>
      <c r="W15" s="198">
        <v>9.41</v>
      </c>
      <c r="X15" s="198">
        <v>25.96</v>
      </c>
      <c r="Y15" s="198">
        <v>9.15</v>
      </c>
      <c r="Z15" s="198">
        <v>44.58</v>
      </c>
      <c r="AA15" s="198">
        <v>20.94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38.53</v>
      </c>
      <c r="AJ15" s="198">
        <v>0</v>
      </c>
      <c r="AK15" s="198">
        <v>19.600000000000001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13.11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7.43</v>
      </c>
      <c r="L16" s="198">
        <v>376.67</v>
      </c>
      <c r="M16" s="198">
        <v>1.1000000000000001</v>
      </c>
      <c r="N16" s="198">
        <v>1.41</v>
      </c>
      <c r="O16" s="198">
        <v>0</v>
      </c>
      <c r="P16" s="198">
        <v>31.9</v>
      </c>
      <c r="Q16" s="198">
        <v>3.29</v>
      </c>
      <c r="R16" s="198">
        <v>6.48</v>
      </c>
      <c r="S16" s="198">
        <v>3.93</v>
      </c>
      <c r="T16" s="198">
        <v>0</v>
      </c>
      <c r="U16" s="198">
        <v>1</v>
      </c>
      <c r="V16" s="198">
        <v>5.0199999999999996</v>
      </c>
      <c r="W16" s="198">
        <v>9.41</v>
      </c>
      <c r="X16" s="198">
        <v>25.96</v>
      </c>
      <c r="Y16" s="198">
        <v>9.15</v>
      </c>
      <c r="Z16" s="198">
        <v>44.58</v>
      </c>
      <c r="AA16" s="198">
        <v>20.94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38.53</v>
      </c>
      <c r="AJ16" s="198">
        <v>0</v>
      </c>
      <c r="AK16" s="198">
        <v>19.600000000000001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13.11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7.43</v>
      </c>
      <c r="L17" s="198">
        <v>376.67</v>
      </c>
      <c r="M17" s="198">
        <v>1.1000000000000001</v>
      </c>
      <c r="N17" s="198">
        <v>1.41</v>
      </c>
      <c r="O17" s="198">
        <v>0</v>
      </c>
      <c r="P17" s="198">
        <v>31.9</v>
      </c>
      <c r="Q17" s="198">
        <v>3.29</v>
      </c>
      <c r="R17" s="198">
        <v>6.48</v>
      </c>
      <c r="S17" s="198">
        <v>3.93</v>
      </c>
      <c r="T17" s="198">
        <v>0</v>
      </c>
      <c r="U17" s="198">
        <v>1</v>
      </c>
      <c r="V17" s="198">
        <v>5.0199999999999996</v>
      </c>
      <c r="W17" s="198">
        <v>9.41</v>
      </c>
      <c r="X17" s="198">
        <v>25.96</v>
      </c>
      <c r="Y17" s="198">
        <v>9.15</v>
      </c>
      <c r="Z17" s="198">
        <v>44.58</v>
      </c>
      <c r="AA17" s="198">
        <v>20.94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38.53</v>
      </c>
      <c r="AJ17" s="198">
        <v>0</v>
      </c>
      <c r="AK17" s="198">
        <v>19.600000000000001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13.11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7.43</v>
      </c>
      <c r="L18" s="198">
        <v>376.67</v>
      </c>
      <c r="M18" s="198">
        <v>1.1000000000000001</v>
      </c>
      <c r="N18" s="198">
        <v>1.41</v>
      </c>
      <c r="O18" s="198">
        <v>0</v>
      </c>
      <c r="P18" s="198">
        <v>31.9</v>
      </c>
      <c r="Q18" s="198">
        <v>3.29</v>
      </c>
      <c r="R18" s="198">
        <v>6.48</v>
      </c>
      <c r="S18" s="198">
        <v>3.93</v>
      </c>
      <c r="T18" s="198">
        <v>0</v>
      </c>
      <c r="U18" s="198">
        <v>1</v>
      </c>
      <c r="V18" s="198">
        <v>5.0199999999999996</v>
      </c>
      <c r="W18" s="198">
        <v>9.41</v>
      </c>
      <c r="X18" s="198">
        <v>25.96</v>
      </c>
      <c r="Y18" s="198">
        <v>9.15</v>
      </c>
      <c r="Z18" s="198">
        <v>44.58</v>
      </c>
      <c r="AA18" s="198">
        <v>20.94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38.53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13.11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7.43</v>
      </c>
      <c r="L19" s="198">
        <v>376.67</v>
      </c>
      <c r="M19" s="198">
        <v>1.1000000000000001</v>
      </c>
      <c r="N19" s="198">
        <v>1.41</v>
      </c>
      <c r="O19" s="198">
        <v>0</v>
      </c>
      <c r="P19" s="198">
        <v>31.9</v>
      </c>
      <c r="Q19" s="198">
        <v>3.29</v>
      </c>
      <c r="R19" s="198">
        <v>6.48</v>
      </c>
      <c r="S19" s="198">
        <v>3.93</v>
      </c>
      <c r="T19" s="198">
        <v>0</v>
      </c>
      <c r="U19" s="198">
        <v>1</v>
      </c>
      <c r="V19" s="198">
        <v>5.0199999999999996</v>
      </c>
      <c r="W19" s="198">
        <v>9.41</v>
      </c>
      <c r="X19" s="198">
        <v>25.96</v>
      </c>
      <c r="Y19" s="198">
        <v>9.15</v>
      </c>
      <c r="Z19" s="198">
        <v>44.58</v>
      </c>
      <c r="AA19" s="198">
        <v>20.94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38.53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13.11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7.43</v>
      </c>
      <c r="L20" s="198">
        <v>376.67</v>
      </c>
      <c r="M20" s="198">
        <v>1.1000000000000001</v>
      </c>
      <c r="N20" s="198">
        <v>1.41</v>
      </c>
      <c r="O20" s="198">
        <v>0</v>
      </c>
      <c r="P20" s="198">
        <v>31.9</v>
      </c>
      <c r="Q20" s="198">
        <v>3.29</v>
      </c>
      <c r="R20" s="198">
        <v>6.48</v>
      </c>
      <c r="S20" s="198">
        <v>3.93</v>
      </c>
      <c r="T20" s="198">
        <v>0</v>
      </c>
      <c r="U20" s="198">
        <v>1</v>
      </c>
      <c r="V20" s="198">
        <v>5.0199999999999996</v>
      </c>
      <c r="W20" s="198">
        <v>9.41</v>
      </c>
      <c r="X20" s="198">
        <v>26.04</v>
      </c>
      <c r="Y20" s="198">
        <v>9.15</v>
      </c>
      <c r="Z20" s="198">
        <v>44.58</v>
      </c>
      <c r="AA20" s="198">
        <v>20.94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38.53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13.11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7.43</v>
      </c>
      <c r="L21" s="198">
        <v>376.67</v>
      </c>
      <c r="M21" s="198">
        <v>1.1000000000000001</v>
      </c>
      <c r="N21" s="198">
        <v>1.41</v>
      </c>
      <c r="O21" s="198">
        <v>0</v>
      </c>
      <c r="P21" s="198">
        <v>31.9</v>
      </c>
      <c r="Q21" s="198">
        <v>3.29</v>
      </c>
      <c r="R21" s="198">
        <v>6.48</v>
      </c>
      <c r="S21" s="198">
        <v>3.93</v>
      </c>
      <c r="T21" s="198">
        <v>0</v>
      </c>
      <c r="U21" s="198">
        <v>1</v>
      </c>
      <c r="V21" s="198">
        <v>5.0199999999999996</v>
      </c>
      <c r="W21" s="198">
        <v>9.41</v>
      </c>
      <c r="X21" s="198">
        <v>26.04</v>
      </c>
      <c r="Y21" s="198">
        <v>9.15</v>
      </c>
      <c r="Z21" s="198">
        <v>44.58</v>
      </c>
      <c r="AA21" s="198">
        <v>20.94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38.53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13.11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7.43</v>
      </c>
      <c r="L22" s="198">
        <v>376.67</v>
      </c>
      <c r="M22" s="198">
        <v>1.1000000000000001</v>
      </c>
      <c r="N22" s="198">
        <v>1.41</v>
      </c>
      <c r="O22" s="198">
        <v>0</v>
      </c>
      <c r="P22" s="198">
        <v>31.9</v>
      </c>
      <c r="Q22" s="198">
        <v>3.29</v>
      </c>
      <c r="R22" s="198">
        <v>6.48</v>
      </c>
      <c r="S22" s="198">
        <v>3.93</v>
      </c>
      <c r="T22" s="198">
        <v>0</v>
      </c>
      <c r="U22" s="198">
        <v>1</v>
      </c>
      <c r="V22" s="198">
        <v>5.09</v>
      </c>
      <c r="W22" s="198">
        <v>9.43</v>
      </c>
      <c r="X22" s="198">
        <v>26.04</v>
      </c>
      <c r="Y22" s="198">
        <v>9.15</v>
      </c>
      <c r="Z22" s="198">
        <v>44.58</v>
      </c>
      <c r="AA22" s="198">
        <v>20.94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38.53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13.11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7.43</v>
      </c>
      <c r="L23" s="198">
        <v>368.5</v>
      </c>
      <c r="M23" s="198">
        <v>1.1000000000000001</v>
      </c>
      <c r="N23" s="198">
        <v>1.41</v>
      </c>
      <c r="O23" s="198">
        <v>0</v>
      </c>
      <c r="P23" s="198">
        <v>31.9</v>
      </c>
      <c r="Q23" s="198">
        <v>3.37</v>
      </c>
      <c r="R23" s="198">
        <v>7.61</v>
      </c>
      <c r="S23" s="198">
        <v>4.21</v>
      </c>
      <c r="T23" s="198">
        <v>0</v>
      </c>
      <c r="U23" s="198">
        <v>1</v>
      </c>
      <c r="V23" s="198">
        <v>3.6</v>
      </c>
      <c r="W23" s="198">
        <v>9.44</v>
      </c>
      <c r="X23" s="198">
        <v>26.04</v>
      </c>
      <c r="Y23" s="198">
        <v>9.15</v>
      </c>
      <c r="Z23" s="198">
        <v>44.58</v>
      </c>
      <c r="AA23" s="198">
        <v>20.94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38.53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13.11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7.43</v>
      </c>
      <c r="L24" s="198">
        <v>368.5</v>
      </c>
      <c r="M24" s="198">
        <v>4.9400000000000004</v>
      </c>
      <c r="N24" s="198">
        <v>1.41</v>
      </c>
      <c r="O24" s="198">
        <v>0</v>
      </c>
      <c r="P24" s="198">
        <v>31.9</v>
      </c>
      <c r="Q24" s="198">
        <v>3.37</v>
      </c>
      <c r="R24" s="198">
        <v>7.11</v>
      </c>
      <c r="S24" s="198">
        <v>4.3</v>
      </c>
      <c r="T24" s="198">
        <v>0</v>
      </c>
      <c r="U24" s="198">
        <v>1</v>
      </c>
      <c r="V24" s="198">
        <v>3.13</v>
      </c>
      <c r="W24" s="198">
        <v>9.44</v>
      </c>
      <c r="X24" s="198">
        <v>26.04</v>
      </c>
      <c r="Y24" s="198">
        <v>9.15</v>
      </c>
      <c r="Z24" s="198">
        <v>44.58</v>
      </c>
      <c r="AA24" s="198">
        <v>20.94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38.53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13.11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7.43</v>
      </c>
      <c r="L25" s="198">
        <v>368.5</v>
      </c>
      <c r="M25" s="198">
        <v>1.1000000000000001</v>
      </c>
      <c r="N25" s="198">
        <v>1.41</v>
      </c>
      <c r="O25" s="198">
        <v>0</v>
      </c>
      <c r="P25" s="198">
        <v>31.9</v>
      </c>
      <c r="Q25" s="198">
        <v>3.37</v>
      </c>
      <c r="R25" s="198">
        <v>7.61</v>
      </c>
      <c r="S25" s="198">
        <v>4.21</v>
      </c>
      <c r="T25" s="198">
        <v>0</v>
      </c>
      <c r="U25" s="198">
        <v>1</v>
      </c>
      <c r="V25" s="198">
        <v>3.13</v>
      </c>
      <c r="W25" s="198">
        <v>9.44</v>
      </c>
      <c r="X25" s="198">
        <v>26.04</v>
      </c>
      <c r="Y25" s="198">
        <v>9.15</v>
      </c>
      <c r="Z25" s="198">
        <v>44.58</v>
      </c>
      <c r="AA25" s="198">
        <v>20.94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38.53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13.11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7.43</v>
      </c>
      <c r="L26" s="198">
        <v>368.5</v>
      </c>
      <c r="M26" s="198">
        <v>1.1000000000000001</v>
      </c>
      <c r="N26" s="198">
        <v>1.41</v>
      </c>
      <c r="O26" s="198">
        <v>0</v>
      </c>
      <c r="P26" s="198">
        <v>31.9</v>
      </c>
      <c r="Q26" s="198">
        <v>3.37</v>
      </c>
      <c r="R26" s="198">
        <v>7.61</v>
      </c>
      <c r="S26" s="198">
        <v>4.21</v>
      </c>
      <c r="T26" s="198">
        <v>0</v>
      </c>
      <c r="U26" s="198">
        <v>1</v>
      </c>
      <c r="V26" s="198">
        <v>3.2</v>
      </c>
      <c r="W26" s="198">
        <v>9.44</v>
      </c>
      <c r="X26" s="198">
        <v>26.04</v>
      </c>
      <c r="Y26" s="198">
        <v>9.15</v>
      </c>
      <c r="Z26" s="198">
        <v>44.58</v>
      </c>
      <c r="AA26" s="198">
        <v>20.94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38.53</v>
      </c>
      <c r="AJ26" s="198">
        <v>0</v>
      </c>
      <c r="AK26" s="198">
        <v>19.600000000000001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13.11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7.49</v>
      </c>
      <c r="L27" s="198">
        <v>368.5</v>
      </c>
      <c r="M27" s="198">
        <v>1.1000000000000001</v>
      </c>
      <c r="N27" s="198">
        <v>1.41</v>
      </c>
      <c r="O27" s="198">
        <v>0</v>
      </c>
      <c r="P27" s="198">
        <v>17.48</v>
      </c>
      <c r="Q27" s="198">
        <v>4.7699999999999996</v>
      </c>
      <c r="R27" s="198">
        <v>9.17</v>
      </c>
      <c r="S27" s="198">
        <v>5.22</v>
      </c>
      <c r="T27" s="198">
        <v>0</v>
      </c>
      <c r="U27" s="198">
        <v>1</v>
      </c>
      <c r="V27" s="198">
        <v>2.5299999999999998</v>
      </c>
      <c r="W27" s="198">
        <v>9.43</v>
      </c>
      <c r="X27" s="198">
        <v>26.04</v>
      </c>
      <c r="Y27" s="198">
        <v>9.15</v>
      </c>
      <c r="Z27" s="198">
        <v>44.58</v>
      </c>
      <c r="AA27" s="198">
        <v>20.94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38.53</v>
      </c>
      <c r="AJ27" s="198">
        <v>0</v>
      </c>
      <c r="AK27" s="198">
        <v>19.989999999999998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13.11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0.37</v>
      </c>
      <c r="L28" s="198">
        <v>298.5</v>
      </c>
      <c r="M28" s="198">
        <v>1.1000000000000001</v>
      </c>
      <c r="N28" s="198">
        <v>1.41</v>
      </c>
      <c r="O28" s="198">
        <v>0</v>
      </c>
      <c r="P28" s="198">
        <v>1.24</v>
      </c>
      <c r="Q28" s="198">
        <v>0.26</v>
      </c>
      <c r="R28" s="198">
        <v>0.5</v>
      </c>
      <c r="S28" s="198">
        <v>0.31</v>
      </c>
      <c r="T28" s="198">
        <v>0</v>
      </c>
      <c r="U28" s="198">
        <v>1</v>
      </c>
      <c r="V28" s="198">
        <v>0.19</v>
      </c>
      <c r="W28" s="198">
        <v>0.56000000000000005</v>
      </c>
      <c r="X28" s="198">
        <v>1.76</v>
      </c>
      <c r="Y28" s="198">
        <v>9.15</v>
      </c>
      <c r="Z28" s="198">
        <v>3.23</v>
      </c>
      <c r="AA28" s="198">
        <v>1.08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38.53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13.05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0.37</v>
      </c>
      <c r="L29" s="198">
        <v>348.5</v>
      </c>
      <c r="M29" s="198">
        <v>1.1000000000000001</v>
      </c>
      <c r="N29" s="198">
        <v>1.41</v>
      </c>
      <c r="O29" s="198">
        <v>0</v>
      </c>
      <c r="P29" s="198">
        <v>1.24</v>
      </c>
      <c r="Q29" s="198">
        <v>0.26</v>
      </c>
      <c r="R29" s="198">
        <v>0.51</v>
      </c>
      <c r="S29" s="198">
        <v>0.32</v>
      </c>
      <c r="T29" s="198">
        <v>0</v>
      </c>
      <c r="U29" s="198">
        <v>1</v>
      </c>
      <c r="V29" s="198">
        <v>0.19</v>
      </c>
      <c r="W29" s="198">
        <v>0.56000000000000005</v>
      </c>
      <c r="X29" s="198">
        <v>1.76</v>
      </c>
      <c r="Y29" s="198">
        <v>9.15</v>
      </c>
      <c r="Z29" s="198">
        <v>3.23</v>
      </c>
      <c r="AA29" s="198">
        <v>1.08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38.53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13.05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7.49</v>
      </c>
      <c r="L30" s="198">
        <v>298.5</v>
      </c>
      <c r="M30" s="198">
        <v>1.1000000000000001</v>
      </c>
      <c r="N30" s="198">
        <v>1.41</v>
      </c>
      <c r="O30" s="198">
        <v>0</v>
      </c>
      <c r="P30" s="198">
        <v>1.24</v>
      </c>
      <c r="Q30" s="198">
        <v>4.7699999999999996</v>
      </c>
      <c r="R30" s="198">
        <v>9.16</v>
      </c>
      <c r="S30" s="198">
        <v>5.22</v>
      </c>
      <c r="T30" s="198">
        <v>0</v>
      </c>
      <c r="U30" s="198">
        <v>1</v>
      </c>
      <c r="V30" s="198">
        <v>0.19</v>
      </c>
      <c r="W30" s="198">
        <v>0.56000000000000005</v>
      </c>
      <c r="X30" s="198">
        <v>1.76</v>
      </c>
      <c r="Y30" s="198">
        <v>9.15</v>
      </c>
      <c r="Z30" s="198">
        <v>3.23</v>
      </c>
      <c r="AA30" s="198">
        <v>8.4499999999999993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38.53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13.05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0.37</v>
      </c>
      <c r="L31" s="198">
        <v>190.5</v>
      </c>
      <c r="M31" s="198">
        <v>1.1000000000000001</v>
      </c>
      <c r="N31" s="198">
        <v>1.41</v>
      </c>
      <c r="O31" s="198">
        <v>0</v>
      </c>
      <c r="P31" s="198">
        <v>1.24</v>
      </c>
      <c r="Q31" s="198">
        <v>0.26</v>
      </c>
      <c r="R31" s="198">
        <v>0.51</v>
      </c>
      <c r="S31" s="198">
        <v>0.32</v>
      </c>
      <c r="T31" s="198">
        <v>0</v>
      </c>
      <c r="U31" s="198">
        <v>1</v>
      </c>
      <c r="V31" s="198">
        <v>0.19</v>
      </c>
      <c r="W31" s="198">
        <v>0.56000000000000005</v>
      </c>
      <c r="X31" s="198">
        <v>1.76</v>
      </c>
      <c r="Y31" s="198">
        <v>9.15</v>
      </c>
      <c r="Z31" s="198">
        <v>3.23</v>
      </c>
      <c r="AA31" s="198">
        <v>1.08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38.53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13.05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0.37</v>
      </c>
      <c r="L32" s="198">
        <v>190.5</v>
      </c>
      <c r="M32" s="198">
        <v>1.1000000000000001</v>
      </c>
      <c r="N32" s="198">
        <v>1.41</v>
      </c>
      <c r="O32" s="198">
        <v>0</v>
      </c>
      <c r="P32" s="198">
        <v>1.24</v>
      </c>
      <c r="Q32" s="198">
        <v>0.26</v>
      </c>
      <c r="R32" s="198">
        <v>0.51</v>
      </c>
      <c r="S32" s="198">
        <v>0.32</v>
      </c>
      <c r="T32" s="198">
        <v>0</v>
      </c>
      <c r="U32" s="198">
        <v>1</v>
      </c>
      <c r="V32" s="198">
        <v>0.19</v>
      </c>
      <c r="W32" s="198">
        <v>0.56000000000000005</v>
      </c>
      <c r="X32" s="198">
        <v>1.76</v>
      </c>
      <c r="Y32" s="198">
        <v>9.15</v>
      </c>
      <c r="Z32" s="198">
        <v>3.23</v>
      </c>
      <c r="AA32" s="198">
        <v>1.08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38.53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13.05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0.37</v>
      </c>
      <c r="L33" s="198">
        <v>190.5</v>
      </c>
      <c r="M33" s="198">
        <v>1.1000000000000001</v>
      </c>
      <c r="N33" s="198">
        <v>1.41</v>
      </c>
      <c r="O33" s="198">
        <v>0</v>
      </c>
      <c r="P33" s="198">
        <v>1.24</v>
      </c>
      <c r="Q33" s="198">
        <v>0.26</v>
      </c>
      <c r="R33" s="198">
        <v>0.51</v>
      </c>
      <c r="S33" s="198">
        <v>0.32</v>
      </c>
      <c r="T33" s="198">
        <v>0</v>
      </c>
      <c r="U33" s="198">
        <v>1</v>
      </c>
      <c r="V33" s="198">
        <v>0.19</v>
      </c>
      <c r="W33" s="198">
        <v>0.56000000000000005</v>
      </c>
      <c r="X33" s="198">
        <v>1.76</v>
      </c>
      <c r="Y33" s="198">
        <v>9.15</v>
      </c>
      <c r="Z33" s="198">
        <v>3.23</v>
      </c>
      <c r="AA33" s="198">
        <v>1.08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38.53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13.05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0.37</v>
      </c>
      <c r="L34" s="198">
        <v>190.5</v>
      </c>
      <c r="M34" s="198">
        <v>1.1000000000000001</v>
      </c>
      <c r="N34" s="198">
        <v>1.41</v>
      </c>
      <c r="O34" s="198">
        <v>0</v>
      </c>
      <c r="P34" s="198">
        <v>1.24</v>
      </c>
      <c r="Q34" s="198">
        <v>0.26</v>
      </c>
      <c r="R34" s="198">
        <v>0.51</v>
      </c>
      <c r="S34" s="198">
        <v>0.32</v>
      </c>
      <c r="T34" s="198">
        <v>0</v>
      </c>
      <c r="U34" s="198">
        <v>1</v>
      </c>
      <c r="V34" s="198">
        <v>0.19</v>
      </c>
      <c r="W34" s="198">
        <v>0.56000000000000005</v>
      </c>
      <c r="X34" s="198">
        <v>1.76</v>
      </c>
      <c r="Y34" s="198">
        <v>9.15</v>
      </c>
      <c r="Z34" s="198">
        <v>3.23</v>
      </c>
      <c r="AA34" s="198">
        <v>1.08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38.53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13.05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0.37</v>
      </c>
      <c r="L35" s="198">
        <v>190.5</v>
      </c>
      <c r="M35" s="198">
        <v>1.1000000000000001</v>
      </c>
      <c r="N35" s="198">
        <v>1.41</v>
      </c>
      <c r="O35" s="198">
        <v>0</v>
      </c>
      <c r="P35" s="198">
        <v>1.24</v>
      </c>
      <c r="Q35" s="198">
        <v>0.26</v>
      </c>
      <c r="R35" s="198">
        <v>0.51</v>
      </c>
      <c r="S35" s="198">
        <v>0.32</v>
      </c>
      <c r="T35" s="198">
        <v>0</v>
      </c>
      <c r="U35" s="198">
        <v>1</v>
      </c>
      <c r="V35" s="198">
        <v>0.19</v>
      </c>
      <c r="W35" s="198">
        <v>0.56000000000000005</v>
      </c>
      <c r="X35" s="198">
        <v>1.63</v>
      </c>
      <c r="Y35" s="198">
        <v>9.15</v>
      </c>
      <c r="Z35" s="198">
        <v>3.23</v>
      </c>
      <c r="AA35" s="198">
        <v>1.08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37.950000000000003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13.05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0.37</v>
      </c>
      <c r="L36" s="198">
        <v>190.5</v>
      </c>
      <c r="M36" s="198">
        <v>1.1000000000000001</v>
      </c>
      <c r="N36" s="198">
        <v>1.41</v>
      </c>
      <c r="O36" s="198">
        <v>0</v>
      </c>
      <c r="P36" s="198">
        <v>1.24</v>
      </c>
      <c r="Q36" s="198">
        <v>0.26</v>
      </c>
      <c r="R36" s="198">
        <v>0.51</v>
      </c>
      <c r="S36" s="198">
        <v>0.32</v>
      </c>
      <c r="T36" s="198">
        <v>0</v>
      </c>
      <c r="U36" s="198">
        <v>1</v>
      </c>
      <c r="V36" s="198">
        <v>0.19</v>
      </c>
      <c r="W36" s="198">
        <v>0.56000000000000005</v>
      </c>
      <c r="X36" s="198">
        <v>1.57</v>
      </c>
      <c r="Y36" s="198">
        <v>9.15</v>
      </c>
      <c r="Z36" s="198">
        <v>3.23</v>
      </c>
      <c r="AA36" s="198">
        <v>1.08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37.950000000000003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13.05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0.37</v>
      </c>
      <c r="L37" s="198">
        <v>190.5</v>
      </c>
      <c r="M37" s="198">
        <v>1.1000000000000001</v>
      </c>
      <c r="N37" s="198">
        <v>1.41</v>
      </c>
      <c r="O37" s="198">
        <v>0</v>
      </c>
      <c r="P37" s="198">
        <v>1.24</v>
      </c>
      <c r="Q37" s="198">
        <v>0.26</v>
      </c>
      <c r="R37" s="198">
        <v>0.51</v>
      </c>
      <c r="S37" s="198">
        <v>0.32</v>
      </c>
      <c r="T37" s="198">
        <v>0</v>
      </c>
      <c r="U37" s="198">
        <v>1</v>
      </c>
      <c r="V37" s="198">
        <v>0.19</v>
      </c>
      <c r="W37" s="198">
        <v>0.56000000000000005</v>
      </c>
      <c r="X37" s="198">
        <v>1.57</v>
      </c>
      <c r="Y37" s="198">
        <v>9.15</v>
      </c>
      <c r="Z37" s="198">
        <v>3.23</v>
      </c>
      <c r="AA37" s="198">
        <v>1.08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37.950000000000003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13.05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0.37</v>
      </c>
      <c r="L38" s="198">
        <v>190.5</v>
      </c>
      <c r="M38" s="198">
        <v>1.1000000000000001</v>
      </c>
      <c r="N38" s="198">
        <v>1.41</v>
      </c>
      <c r="O38" s="198">
        <v>0</v>
      </c>
      <c r="P38" s="198">
        <v>1.24</v>
      </c>
      <c r="Q38" s="198">
        <v>0.26</v>
      </c>
      <c r="R38" s="198">
        <v>0.51</v>
      </c>
      <c r="S38" s="198">
        <v>0.32</v>
      </c>
      <c r="T38" s="198">
        <v>0</v>
      </c>
      <c r="U38" s="198">
        <v>1</v>
      </c>
      <c r="V38" s="198">
        <v>0.19</v>
      </c>
      <c r="W38" s="198">
        <v>0.56000000000000005</v>
      </c>
      <c r="X38" s="198">
        <v>1.57</v>
      </c>
      <c r="Y38" s="198">
        <v>9.15</v>
      </c>
      <c r="Z38" s="198">
        <v>3.23</v>
      </c>
      <c r="AA38" s="198">
        <v>1.08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37.950000000000003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13.05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27.24</v>
      </c>
      <c r="J39" s="198">
        <v>0</v>
      </c>
      <c r="K39" s="198">
        <v>0.37</v>
      </c>
      <c r="L39" s="198">
        <v>190.5</v>
      </c>
      <c r="M39" s="198">
        <v>1.1000000000000001</v>
      </c>
      <c r="N39" s="198">
        <v>1.41</v>
      </c>
      <c r="O39" s="198">
        <v>0</v>
      </c>
      <c r="P39" s="198">
        <v>1.24</v>
      </c>
      <c r="Q39" s="198">
        <v>0.26</v>
      </c>
      <c r="R39" s="198">
        <v>0.51</v>
      </c>
      <c r="S39" s="198">
        <v>0.32</v>
      </c>
      <c r="T39" s="198">
        <v>0</v>
      </c>
      <c r="U39" s="198">
        <v>1</v>
      </c>
      <c r="V39" s="198">
        <v>0.19</v>
      </c>
      <c r="W39" s="198">
        <v>0.56000000000000005</v>
      </c>
      <c r="X39" s="198">
        <v>1.57</v>
      </c>
      <c r="Y39" s="198">
        <v>9.15</v>
      </c>
      <c r="Z39" s="198">
        <v>3.23</v>
      </c>
      <c r="AA39" s="198">
        <v>1.08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37.950000000000003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13.05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27.24</v>
      </c>
      <c r="J40" s="198">
        <v>0</v>
      </c>
      <c r="K40" s="198">
        <v>0.37</v>
      </c>
      <c r="L40" s="198">
        <v>190.5</v>
      </c>
      <c r="M40" s="198">
        <v>1.1000000000000001</v>
      </c>
      <c r="N40" s="198">
        <v>1.41</v>
      </c>
      <c r="O40" s="198">
        <v>0</v>
      </c>
      <c r="P40" s="198">
        <v>1.24</v>
      </c>
      <c r="Q40" s="198">
        <v>0.26</v>
      </c>
      <c r="R40" s="198">
        <v>0.51</v>
      </c>
      <c r="S40" s="198">
        <v>0.32</v>
      </c>
      <c r="T40" s="198">
        <v>0</v>
      </c>
      <c r="U40" s="198">
        <v>1</v>
      </c>
      <c r="V40" s="198">
        <v>0.19</v>
      </c>
      <c r="W40" s="198">
        <v>0.56000000000000005</v>
      </c>
      <c r="X40" s="198">
        <v>1.57</v>
      </c>
      <c r="Y40" s="198">
        <v>9.15</v>
      </c>
      <c r="Z40" s="198">
        <v>3.23</v>
      </c>
      <c r="AA40" s="198">
        <v>1.08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37.950000000000003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13.01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27.24</v>
      </c>
      <c r="J41" s="198">
        <v>0</v>
      </c>
      <c r="K41" s="198">
        <v>0.37</v>
      </c>
      <c r="L41" s="198">
        <v>190.5</v>
      </c>
      <c r="M41" s="198">
        <v>1.1000000000000001</v>
      </c>
      <c r="N41" s="198">
        <v>1.41</v>
      </c>
      <c r="O41" s="198">
        <v>0</v>
      </c>
      <c r="P41" s="198">
        <v>1.24</v>
      </c>
      <c r="Q41" s="198">
        <v>0.26</v>
      </c>
      <c r="R41" s="198">
        <v>0.51</v>
      </c>
      <c r="S41" s="198">
        <v>0.32</v>
      </c>
      <c r="T41" s="198">
        <v>0</v>
      </c>
      <c r="U41" s="198">
        <v>1</v>
      </c>
      <c r="V41" s="198">
        <v>0.19</v>
      </c>
      <c r="W41" s="198">
        <v>0.56000000000000005</v>
      </c>
      <c r="X41" s="198">
        <v>1.57</v>
      </c>
      <c r="Y41" s="198">
        <v>9.15</v>
      </c>
      <c r="Z41" s="198">
        <v>3.23</v>
      </c>
      <c r="AA41" s="198">
        <v>1.08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37.950000000000003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13.01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27.24</v>
      </c>
      <c r="J42" s="198">
        <v>0</v>
      </c>
      <c r="K42" s="198">
        <v>0.37</v>
      </c>
      <c r="L42" s="198">
        <v>190.5</v>
      </c>
      <c r="M42" s="198">
        <v>1.1000000000000001</v>
      </c>
      <c r="N42" s="198">
        <v>1.41</v>
      </c>
      <c r="O42" s="198">
        <v>0</v>
      </c>
      <c r="P42" s="198">
        <v>1.24</v>
      </c>
      <c r="Q42" s="198">
        <v>0.26</v>
      </c>
      <c r="R42" s="198">
        <v>0.51</v>
      </c>
      <c r="S42" s="198">
        <v>0.32</v>
      </c>
      <c r="T42" s="198">
        <v>0</v>
      </c>
      <c r="U42" s="198">
        <v>1</v>
      </c>
      <c r="V42" s="198">
        <v>0.19</v>
      </c>
      <c r="W42" s="198">
        <v>0.56000000000000005</v>
      </c>
      <c r="X42" s="198">
        <v>1.57</v>
      </c>
      <c r="Y42" s="198">
        <v>9.15</v>
      </c>
      <c r="Z42" s="198">
        <v>3.23</v>
      </c>
      <c r="AA42" s="198">
        <v>1.08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37.950000000000003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13.01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27.24</v>
      </c>
      <c r="J43" s="198">
        <v>0</v>
      </c>
      <c r="K43" s="198">
        <v>0.37</v>
      </c>
      <c r="L43" s="198">
        <v>190.5</v>
      </c>
      <c r="M43" s="198">
        <v>1.1000000000000001</v>
      </c>
      <c r="N43" s="198">
        <v>1.41</v>
      </c>
      <c r="O43" s="198">
        <v>0</v>
      </c>
      <c r="P43" s="198">
        <v>1.24</v>
      </c>
      <c r="Q43" s="198">
        <v>0.26</v>
      </c>
      <c r="R43" s="198">
        <v>0.51</v>
      </c>
      <c r="S43" s="198">
        <v>0.32</v>
      </c>
      <c r="T43" s="198">
        <v>0</v>
      </c>
      <c r="U43" s="198">
        <v>1</v>
      </c>
      <c r="V43" s="198">
        <v>0.19</v>
      </c>
      <c r="W43" s="198">
        <v>0.56000000000000005</v>
      </c>
      <c r="X43" s="198">
        <v>1.57</v>
      </c>
      <c r="Y43" s="198">
        <v>9.15</v>
      </c>
      <c r="Z43" s="198">
        <v>3.23</v>
      </c>
      <c r="AA43" s="198">
        <v>1.08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37.950000000000003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13.01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27.24</v>
      </c>
      <c r="J44" s="198">
        <v>0</v>
      </c>
      <c r="K44" s="198">
        <v>0.37</v>
      </c>
      <c r="L44" s="198">
        <v>190.5</v>
      </c>
      <c r="M44" s="198">
        <v>1.1000000000000001</v>
      </c>
      <c r="N44" s="198">
        <v>1.41</v>
      </c>
      <c r="O44" s="198">
        <v>0</v>
      </c>
      <c r="P44" s="198">
        <v>1.24</v>
      </c>
      <c r="Q44" s="198">
        <v>0.26</v>
      </c>
      <c r="R44" s="198">
        <v>0.51</v>
      </c>
      <c r="S44" s="198">
        <v>0.32</v>
      </c>
      <c r="T44" s="198">
        <v>0</v>
      </c>
      <c r="U44" s="198">
        <v>1</v>
      </c>
      <c r="V44" s="198">
        <v>0.19</v>
      </c>
      <c r="W44" s="198">
        <v>0.56000000000000005</v>
      </c>
      <c r="X44" s="198">
        <v>1.57</v>
      </c>
      <c r="Y44" s="198">
        <v>9.15</v>
      </c>
      <c r="Z44" s="198">
        <v>3.23</v>
      </c>
      <c r="AA44" s="198">
        <v>1.08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37.950000000000003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13.01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27.24</v>
      </c>
      <c r="J45" s="198">
        <v>0</v>
      </c>
      <c r="K45" s="198">
        <v>0.37</v>
      </c>
      <c r="L45" s="198">
        <v>190.5</v>
      </c>
      <c r="M45" s="198">
        <v>1.1000000000000001</v>
      </c>
      <c r="N45" s="198">
        <v>1.41</v>
      </c>
      <c r="O45" s="198">
        <v>0</v>
      </c>
      <c r="P45" s="198">
        <v>1.24</v>
      </c>
      <c r="Q45" s="198">
        <v>0.26</v>
      </c>
      <c r="R45" s="198">
        <v>0.51</v>
      </c>
      <c r="S45" s="198">
        <v>0.32</v>
      </c>
      <c r="T45" s="198">
        <v>0</v>
      </c>
      <c r="U45" s="198">
        <v>1</v>
      </c>
      <c r="V45" s="198">
        <v>0.19</v>
      </c>
      <c r="W45" s="198">
        <v>0.56000000000000005</v>
      </c>
      <c r="X45" s="198">
        <v>1.57</v>
      </c>
      <c r="Y45" s="198">
        <v>9.15</v>
      </c>
      <c r="Z45" s="198">
        <v>3.23</v>
      </c>
      <c r="AA45" s="198">
        <v>1.08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37.950000000000003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13.01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27.24</v>
      </c>
      <c r="J46" s="198">
        <v>0</v>
      </c>
      <c r="K46" s="198">
        <v>0.37</v>
      </c>
      <c r="L46" s="198">
        <v>190.5</v>
      </c>
      <c r="M46" s="198">
        <v>1.1000000000000001</v>
      </c>
      <c r="N46" s="198">
        <v>1.41</v>
      </c>
      <c r="O46" s="198">
        <v>0</v>
      </c>
      <c r="P46" s="198">
        <v>1.24</v>
      </c>
      <c r="Q46" s="198">
        <v>0.26</v>
      </c>
      <c r="R46" s="198">
        <v>0.51</v>
      </c>
      <c r="S46" s="198">
        <v>0.32</v>
      </c>
      <c r="T46" s="198">
        <v>0</v>
      </c>
      <c r="U46" s="198">
        <v>1</v>
      </c>
      <c r="V46" s="198">
        <v>0.19</v>
      </c>
      <c r="W46" s="198">
        <v>0.56000000000000005</v>
      </c>
      <c r="X46" s="198">
        <v>1.57</v>
      </c>
      <c r="Y46" s="198">
        <v>9.15</v>
      </c>
      <c r="Z46" s="198">
        <v>3.23</v>
      </c>
      <c r="AA46" s="198">
        <v>1.08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37.950000000000003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13.01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27.24</v>
      </c>
      <c r="J47" s="198">
        <v>0</v>
      </c>
      <c r="K47" s="198">
        <v>0.37</v>
      </c>
      <c r="L47" s="198">
        <v>190.5</v>
      </c>
      <c r="M47" s="198">
        <v>1.1000000000000001</v>
      </c>
      <c r="N47" s="198">
        <v>1.41</v>
      </c>
      <c r="O47" s="198">
        <v>0</v>
      </c>
      <c r="P47" s="198">
        <v>1.24</v>
      </c>
      <c r="Q47" s="198">
        <v>0.26</v>
      </c>
      <c r="R47" s="198">
        <v>0.51</v>
      </c>
      <c r="S47" s="198">
        <v>0.32</v>
      </c>
      <c r="T47" s="198">
        <v>0</v>
      </c>
      <c r="U47" s="198">
        <v>1</v>
      </c>
      <c r="V47" s="198">
        <v>0.19</v>
      </c>
      <c r="W47" s="198">
        <v>0.56000000000000005</v>
      </c>
      <c r="X47" s="198">
        <v>1.57</v>
      </c>
      <c r="Y47" s="198">
        <v>9.15</v>
      </c>
      <c r="Z47" s="198">
        <v>3.23</v>
      </c>
      <c r="AA47" s="198">
        <v>1.08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37.950000000000003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13.01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27.24</v>
      </c>
      <c r="J48" s="198">
        <v>0</v>
      </c>
      <c r="K48" s="198">
        <v>0.37</v>
      </c>
      <c r="L48" s="198">
        <v>190.5</v>
      </c>
      <c r="M48" s="198">
        <v>1.1000000000000001</v>
      </c>
      <c r="N48" s="198">
        <v>1.41</v>
      </c>
      <c r="O48" s="198">
        <v>0</v>
      </c>
      <c r="P48" s="198">
        <v>1.24</v>
      </c>
      <c r="Q48" s="198">
        <v>0.26</v>
      </c>
      <c r="R48" s="198">
        <v>0.51</v>
      </c>
      <c r="S48" s="198">
        <v>0.32</v>
      </c>
      <c r="T48" s="198">
        <v>0</v>
      </c>
      <c r="U48" s="198">
        <v>1</v>
      </c>
      <c r="V48" s="198">
        <v>0.19</v>
      </c>
      <c r="W48" s="198">
        <v>0.56000000000000005</v>
      </c>
      <c r="X48" s="198">
        <v>1.57</v>
      </c>
      <c r="Y48" s="198">
        <v>9.15</v>
      </c>
      <c r="Z48" s="198">
        <v>3.23</v>
      </c>
      <c r="AA48" s="198">
        <v>1.08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37.950000000000003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13.01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27.24</v>
      </c>
      <c r="J49" s="198">
        <v>0</v>
      </c>
      <c r="K49" s="198">
        <v>0.37</v>
      </c>
      <c r="L49" s="198">
        <v>190.5</v>
      </c>
      <c r="M49" s="198">
        <v>1.1000000000000001</v>
      </c>
      <c r="N49" s="198">
        <v>1.41</v>
      </c>
      <c r="O49" s="198">
        <v>0</v>
      </c>
      <c r="P49" s="198">
        <v>1.24</v>
      </c>
      <c r="Q49" s="198">
        <v>0.26</v>
      </c>
      <c r="R49" s="198">
        <v>0.51</v>
      </c>
      <c r="S49" s="198">
        <v>0.32</v>
      </c>
      <c r="T49" s="198">
        <v>0</v>
      </c>
      <c r="U49" s="198">
        <v>1</v>
      </c>
      <c r="V49" s="198">
        <v>0.19</v>
      </c>
      <c r="W49" s="198">
        <v>0.56000000000000005</v>
      </c>
      <c r="X49" s="198">
        <v>1.57</v>
      </c>
      <c r="Y49" s="198">
        <v>9.15</v>
      </c>
      <c r="Z49" s="198">
        <v>3.23</v>
      </c>
      <c r="AA49" s="198">
        <v>1.08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37.950000000000003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13.01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27.24</v>
      </c>
      <c r="J50" s="198">
        <v>0</v>
      </c>
      <c r="K50" s="198">
        <v>0.37</v>
      </c>
      <c r="L50" s="198">
        <v>190.5</v>
      </c>
      <c r="M50" s="198">
        <v>1.1000000000000001</v>
      </c>
      <c r="N50" s="198">
        <v>1.41</v>
      </c>
      <c r="O50" s="198">
        <v>0</v>
      </c>
      <c r="P50" s="198">
        <v>1.24</v>
      </c>
      <c r="Q50" s="198">
        <v>0.26</v>
      </c>
      <c r="R50" s="198">
        <v>0.51</v>
      </c>
      <c r="S50" s="198">
        <v>0.32</v>
      </c>
      <c r="T50" s="198">
        <v>0</v>
      </c>
      <c r="U50" s="198">
        <v>1</v>
      </c>
      <c r="V50" s="198">
        <v>0.19</v>
      </c>
      <c r="W50" s="198">
        <v>0.56000000000000005</v>
      </c>
      <c r="X50" s="198">
        <v>1.57</v>
      </c>
      <c r="Y50" s="198">
        <v>9.15</v>
      </c>
      <c r="Z50" s="198">
        <v>3.23</v>
      </c>
      <c r="AA50" s="198">
        <v>1.08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37.950000000000003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13.01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27.24</v>
      </c>
      <c r="J51" s="198">
        <v>0</v>
      </c>
      <c r="K51" s="198">
        <v>0.37</v>
      </c>
      <c r="L51" s="198">
        <v>190.5</v>
      </c>
      <c r="M51" s="198">
        <v>1.1000000000000001</v>
      </c>
      <c r="N51" s="198">
        <v>1.41</v>
      </c>
      <c r="O51" s="198">
        <v>0</v>
      </c>
      <c r="P51" s="198">
        <v>1.24</v>
      </c>
      <c r="Q51" s="198">
        <v>0.26</v>
      </c>
      <c r="R51" s="198">
        <v>0.51</v>
      </c>
      <c r="S51" s="198">
        <v>0.32</v>
      </c>
      <c r="T51" s="198">
        <v>0</v>
      </c>
      <c r="U51" s="198">
        <v>1</v>
      </c>
      <c r="V51" s="198">
        <v>0.19</v>
      </c>
      <c r="W51" s="198">
        <v>0.56000000000000005</v>
      </c>
      <c r="X51" s="198">
        <v>1.63</v>
      </c>
      <c r="Y51" s="198">
        <v>9.15</v>
      </c>
      <c r="Z51" s="198">
        <v>3.23</v>
      </c>
      <c r="AA51" s="198">
        <v>1.08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37.950000000000003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13.01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27.24</v>
      </c>
      <c r="J52" s="198">
        <v>0</v>
      </c>
      <c r="K52" s="198">
        <v>0.37</v>
      </c>
      <c r="L52" s="198">
        <v>190.5</v>
      </c>
      <c r="M52" s="198">
        <v>1.1000000000000001</v>
      </c>
      <c r="N52" s="198">
        <v>1.41</v>
      </c>
      <c r="O52" s="198">
        <v>0</v>
      </c>
      <c r="P52" s="198">
        <v>1.24</v>
      </c>
      <c r="Q52" s="198">
        <v>0.26</v>
      </c>
      <c r="R52" s="198">
        <v>0.51</v>
      </c>
      <c r="S52" s="198">
        <v>0.32</v>
      </c>
      <c r="T52" s="198">
        <v>0</v>
      </c>
      <c r="U52" s="198">
        <v>1</v>
      </c>
      <c r="V52" s="198">
        <v>0.19</v>
      </c>
      <c r="W52" s="198">
        <v>0.56000000000000005</v>
      </c>
      <c r="X52" s="198">
        <v>1.69</v>
      </c>
      <c r="Y52" s="198">
        <v>9.15</v>
      </c>
      <c r="Z52" s="198">
        <v>3.23</v>
      </c>
      <c r="AA52" s="198">
        <v>1.08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37.950000000000003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13.01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27.24</v>
      </c>
      <c r="J53" s="198">
        <v>0</v>
      </c>
      <c r="K53" s="198">
        <v>0.37</v>
      </c>
      <c r="L53" s="198">
        <v>190.5</v>
      </c>
      <c r="M53" s="198">
        <v>1.1000000000000001</v>
      </c>
      <c r="N53" s="198">
        <v>1.41</v>
      </c>
      <c r="O53" s="198">
        <v>0</v>
      </c>
      <c r="P53" s="198">
        <v>1.24</v>
      </c>
      <c r="Q53" s="198">
        <v>0.26</v>
      </c>
      <c r="R53" s="198">
        <v>0.51</v>
      </c>
      <c r="S53" s="198">
        <v>0.32</v>
      </c>
      <c r="T53" s="198">
        <v>0</v>
      </c>
      <c r="U53" s="198">
        <v>1</v>
      </c>
      <c r="V53" s="198">
        <v>0.19</v>
      </c>
      <c r="W53" s="198">
        <v>0.56000000000000005</v>
      </c>
      <c r="X53" s="198">
        <v>1.76</v>
      </c>
      <c r="Y53" s="198">
        <v>9.15</v>
      </c>
      <c r="Z53" s="198">
        <v>3.23</v>
      </c>
      <c r="AA53" s="198">
        <v>1.08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37.950000000000003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13.01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27.24</v>
      </c>
      <c r="J54" s="198">
        <v>0</v>
      </c>
      <c r="K54" s="198">
        <v>0.37</v>
      </c>
      <c r="L54" s="198">
        <v>190.5</v>
      </c>
      <c r="M54" s="198">
        <v>1.1000000000000001</v>
      </c>
      <c r="N54" s="198">
        <v>1.41</v>
      </c>
      <c r="O54" s="198">
        <v>0</v>
      </c>
      <c r="P54" s="198">
        <v>1.24</v>
      </c>
      <c r="Q54" s="198">
        <v>0.26</v>
      </c>
      <c r="R54" s="198">
        <v>0.5</v>
      </c>
      <c r="S54" s="198">
        <v>0.31</v>
      </c>
      <c r="T54" s="198">
        <v>0</v>
      </c>
      <c r="U54" s="198">
        <v>1</v>
      </c>
      <c r="V54" s="198">
        <v>0.19</v>
      </c>
      <c r="W54" s="198">
        <v>0.56000000000000005</v>
      </c>
      <c r="X54" s="198">
        <v>1.76</v>
      </c>
      <c r="Y54" s="198">
        <v>9.15</v>
      </c>
      <c r="Z54" s="198">
        <v>3.23</v>
      </c>
      <c r="AA54" s="198">
        <v>1.08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37.950000000000003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13.01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27.07</v>
      </c>
      <c r="J55" s="198">
        <v>0</v>
      </c>
      <c r="K55" s="198">
        <v>0.37</v>
      </c>
      <c r="L55" s="198">
        <v>228.5</v>
      </c>
      <c r="M55" s="198">
        <v>1.1000000000000001</v>
      </c>
      <c r="N55" s="198">
        <v>1.41</v>
      </c>
      <c r="O55" s="198">
        <v>0</v>
      </c>
      <c r="P55" s="198">
        <v>1.24</v>
      </c>
      <c r="Q55" s="198">
        <v>0.26</v>
      </c>
      <c r="R55" s="198">
        <v>0.5</v>
      </c>
      <c r="S55" s="198">
        <v>0.31</v>
      </c>
      <c r="T55" s="198">
        <v>0</v>
      </c>
      <c r="U55" s="198">
        <v>1</v>
      </c>
      <c r="V55" s="198">
        <v>0</v>
      </c>
      <c r="W55" s="198">
        <v>0.56000000000000005</v>
      </c>
      <c r="X55" s="198">
        <v>1.76</v>
      </c>
      <c r="Y55" s="198">
        <v>9.15</v>
      </c>
      <c r="Z55" s="198">
        <v>3.23</v>
      </c>
      <c r="AA55" s="198">
        <v>1.08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37.950000000000003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13.01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27.07</v>
      </c>
      <c r="J56" s="198">
        <v>0</v>
      </c>
      <c r="K56" s="198">
        <v>0.37</v>
      </c>
      <c r="L56" s="198">
        <v>281.5</v>
      </c>
      <c r="M56" s="198">
        <v>1.1000000000000001</v>
      </c>
      <c r="N56" s="198">
        <v>1.41</v>
      </c>
      <c r="O56" s="198">
        <v>0</v>
      </c>
      <c r="P56" s="198">
        <v>1.24</v>
      </c>
      <c r="Q56" s="198">
        <v>0.26</v>
      </c>
      <c r="R56" s="198">
        <v>0.5</v>
      </c>
      <c r="S56" s="198">
        <v>0.31</v>
      </c>
      <c r="T56" s="198">
        <v>0</v>
      </c>
      <c r="U56" s="198">
        <v>1</v>
      </c>
      <c r="V56" s="198">
        <v>0</v>
      </c>
      <c r="W56" s="198">
        <v>0.56000000000000005</v>
      </c>
      <c r="X56" s="198">
        <v>1.76</v>
      </c>
      <c r="Y56" s="198">
        <v>9.15</v>
      </c>
      <c r="Z56" s="198">
        <v>3.23</v>
      </c>
      <c r="AA56" s="198">
        <v>1.08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37.950000000000003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13.01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27.07</v>
      </c>
      <c r="J57" s="198">
        <v>0</v>
      </c>
      <c r="K57" s="198">
        <v>0.67</v>
      </c>
      <c r="L57" s="198">
        <v>282.5</v>
      </c>
      <c r="M57" s="198">
        <v>1.1000000000000001</v>
      </c>
      <c r="N57" s="198">
        <v>1.41</v>
      </c>
      <c r="O57" s="198">
        <v>0</v>
      </c>
      <c r="P57" s="198">
        <v>1.24</v>
      </c>
      <c r="Q57" s="198">
        <v>0.26</v>
      </c>
      <c r="R57" s="198">
        <v>0.5</v>
      </c>
      <c r="S57" s="198">
        <v>0.31</v>
      </c>
      <c r="T57" s="198">
        <v>0</v>
      </c>
      <c r="U57" s="198">
        <v>1</v>
      </c>
      <c r="V57" s="198">
        <v>0</v>
      </c>
      <c r="W57" s="198">
        <v>0.56000000000000005</v>
      </c>
      <c r="X57" s="198">
        <v>1.76</v>
      </c>
      <c r="Y57" s="198">
        <v>9.15</v>
      </c>
      <c r="Z57" s="198">
        <v>3.23</v>
      </c>
      <c r="AA57" s="198">
        <v>1.08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37.950000000000003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13.01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27.07</v>
      </c>
      <c r="J58" s="198">
        <v>0</v>
      </c>
      <c r="K58" s="198">
        <v>0.67</v>
      </c>
      <c r="L58" s="198">
        <v>255.5</v>
      </c>
      <c r="M58" s="198">
        <v>1.1000000000000001</v>
      </c>
      <c r="N58" s="198">
        <v>1.41</v>
      </c>
      <c r="O58" s="198">
        <v>0</v>
      </c>
      <c r="P58" s="198">
        <v>1.24</v>
      </c>
      <c r="Q58" s="198">
        <v>0.26</v>
      </c>
      <c r="R58" s="198">
        <v>0.5</v>
      </c>
      <c r="S58" s="198">
        <v>0.31</v>
      </c>
      <c r="T58" s="198">
        <v>0</v>
      </c>
      <c r="U58" s="198">
        <v>1</v>
      </c>
      <c r="V58" s="198">
        <v>0</v>
      </c>
      <c r="W58" s="198">
        <v>0.56000000000000005</v>
      </c>
      <c r="X58" s="198">
        <v>1.76</v>
      </c>
      <c r="Y58" s="198">
        <v>9.15</v>
      </c>
      <c r="Z58" s="198">
        <v>3.23</v>
      </c>
      <c r="AA58" s="198">
        <v>1.08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37.950000000000003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13.01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27.07</v>
      </c>
      <c r="J59" s="198">
        <v>0</v>
      </c>
      <c r="K59" s="198">
        <v>0.37</v>
      </c>
      <c r="L59" s="198">
        <v>240.5</v>
      </c>
      <c r="M59" s="198">
        <v>1.1000000000000001</v>
      </c>
      <c r="N59" s="198">
        <v>1.41</v>
      </c>
      <c r="O59" s="198">
        <v>0</v>
      </c>
      <c r="P59" s="198">
        <v>1.24</v>
      </c>
      <c r="Q59" s="198">
        <v>0.26</v>
      </c>
      <c r="R59" s="198">
        <v>0.5</v>
      </c>
      <c r="S59" s="198">
        <v>0.31</v>
      </c>
      <c r="T59" s="198">
        <v>0</v>
      </c>
      <c r="U59" s="198">
        <v>1</v>
      </c>
      <c r="V59" s="198">
        <v>0</v>
      </c>
      <c r="W59" s="198">
        <v>0.56000000000000005</v>
      </c>
      <c r="X59" s="198">
        <v>1.76</v>
      </c>
      <c r="Y59" s="198">
        <v>9.15</v>
      </c>
      <c r="Z59" s="198">
        <v>3.23</v>
      </c>
      <c r="AA59" s="198">
        <v>1.08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37.950000000000003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13.01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27.07</v>
      </c>
      <c r="J60" s="198">
        <v>0</v>
      </c>
      <c r="K60" s="198">
        <v>0.37</v>
      </c>
      <c r="L60" s="198">
        <v>244.5</v>
      </c>
      <c r="M60" s="198">
        <v>1.1000000000000001</v>
      </c>
      <c r="N60" s="198">
        <v>1.41</v>
      </c>
      <c r="O60" s="198">
        <v>0</v>
      </c>
      <c r="P60" s="198">
        <v>1.24</v>
      </c>
      <c r="Q60" s="198">
        <v>0.26</v>
      </c>
      <c r="R60" s="198">
        <v>0.5</v>
      </c>
      <c r="S60" s="198">
        <v>0.31</v>
      </c>
      <c r="T60" s="198">
        <v>0</v>
      </c>
      <c r="U60" s="198">
        <v>1</v>
      </c>
      <c r="V60" s="198">
        <v>0</v>
      </c>
      <c r="W60" s="198">
        <v>0.56000000000000005</v>
      </c>
      <c r="X60" s="198">
        <v>1.76</v>
      </c>
      <c r="Y60" s="198">
        <v>9.15</v>
      </c>
      <c r="Z60" s="198">
        <v>3.23</v>
      </c>
      <c r="AA60" s="198">
        <v>1.08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37.950000000000003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13.01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27.07</v>
      </c>
      <c r="J61" s="198">
        <v>0</v>
      </c>
      <c r="K61" s="198">
        <v>0.37</v>
      </c>
      <c r="L61" s="198">
        <v>246.5</v>
      </c>
      <c r="M61" s="198">
        <v>1.1000000000000001</v>
      </c>
      <c r="N61" s="198">
        <v>1.41</v>
      </c>
      <c r="O61" s="198">
        <v>0</v>
      </c>
      <c r="P61" s="198">
        <v>1.24</v>
      </c>
      <c r="Q61" s="198">
        <v>0.26</v>
      </c>
      <c r="R61" s="198">
        <v>0.5</v>
      </c>
      <c r="S61" s="198">
        <v>0.31</v>
      </c>
      <c r="T61" s="198">
        <v>0</v>
      </c>
      <c r="U61" s="198">
        <v>1</v>
      </c>
      <c r="V61" s="198">
        <v>0</v>
      </c>
      <c r="W61" s="198">
        <v>0.56000000000000005</v>
      </c>
      <c r="X61" s="198">
        <v>1.76</v>
      </c>
      <c r="Y61" s="198">
        <v>9.15</v>
      </c>
      <c r="Z61" s="198">
        <v>3.23</v>
      </c>
      <c r="AA61" s="198">
        <v>1.08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37.950000000000003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12.95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27.07</v>
      </c>
      <c r="J62" s="198">
        <v>0</v>
      </c>
      <c r="K62" s="198">
        <v>0.37</v>
      </c>
      <c r="L62" s="198">
        <v>236.5</v>
      </c>
      <c r="M62" s="198">
        <v>1.1000000000000001</v>
      </c>
      <c r="N62" s="198">
        <v>1.41</v>
      </c>
      <c r="O62" s="198">
        <v>0</v>
      </c>
      <c r="P62" s="198">
        <v>1.24</v>
      </c>
      <c r="Q62" s="198">
        <v>0.26</v>
      </c>
      <c r="R62" s="198">
        <v>0.5</v>
      </c>
      <c r="S62" s="198">
        <v>0.31</v>
      </c>
      <c r="T62" s="198">
        <v>0</v>
      </c>
      <c r="U62" s="198">
        <v>1</v>
      </c>
      <c r="V62" s="198">
        <v>0</v>
      </c>
      <c r="W62" s="198">
        <v>0.56000000000000005</v>
      </c>
      <c r="X62" s="198">
        <v>1.76</v>
      </c>
      <c r="Y62" s="198">
        <v>9.15</v>
      </c>
      <c r="Z62" s="198">
        <v>3.23</v>
      </c>
      <c r="AA62" s="198">
        <v>1.08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37.950000000000003</v>
      </c>
      <c r="AJ62" s="198">
        <v>0</v>
      </c>
      <c r="AK62" s="198">
        <v>4.3499999999999996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12.92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27.07</v>
      </c>
      <c r="J63" s="198">
        <v>0</v>
      </c>
      <c r="K63" s="198">
        <v>0.37</v>
      </c>
      <c r="L63" s="198">
        <v>238.5</v>
      </c>
      <c r="M63" s="198">
        <v>1.1000000000000001</v>
      </c>
      <c r="N63" s="198">
        <v>1.41</v>
      </c>
      <c r="O63" s="198">
        <v>0</v>
      </c>
      <c r="P63" s="198">
        <v>1.24</v>
      </c>
      <c r="Q63" s="198">
        <v>0.26</v>
      </c>
      <c r="R63" s="198">
        <v>0.5</v>
      </c>
      <c r="S63" s="198">
        <v>0.31</v>
      </c>
      <c r="T63" s="198">
        <v>0</v>
      </c>
      <c r="U63" s="198">
        <v>1</v>
      </c>
      <c r="V63" s="198">
        <v>0</v>
      </c>
      <c r="W63" s="198">
        <v>0.56000000000000005</v>
      </c>
      <c r="X63" s="198">
        <v>1.76</v>
      </c>
      <c r="Y63" s="198">
        <v>9.15</v>
      </c>
      <c r="Z63" s="198">
        <v>3.23</v>
      </c>
      <c r="AA63" s="198">
        <v>1.08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37.950000000000003</v>
      </c>
      <c r="AJ63" s="198">
        <v>0</v>
      </c>
      <c r="AK63" s="198">
        <v>4.3499999999999996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12.92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27.07</v>
      </c>
      <c r="J64" s="198">
        <v>0</v>
      </c>
      <c r="K64" s="198">
        <v>0.37</v>
      </c>
      <c r="L64" s="198">
        <v>238.5</v>
      </c>
      <c r="M64" s="198">
        <v>1.1000000000000001</v>
      </c>
      <c r="N64" s="198">
        <v>1.41</v>
      </c>
      <c r="O64" s="198">
        <v>0</v>
      </c>
      <c r="P64" s="198">
        <v>1.24</v>
      </c>
      <c r="Q64" s="198">
        <v>0.26</v>
      </c>
      <c r="R64" s="198">
        <v>0.5</v>
      </c>
      <c r="S64" s="198">
        <v>0.31</v>
      </c>
      <c r="T64" s="198">
        <v>0</v>
      </c>
      <c r="U64" s="198">
        <v>1</v>
      </c>
      <c r="V64" s="198">
        <v>0</v>
      </c>
      <c r="W64" s="198">
        <v>0.56000000000000005</v>
      </c>
      <c r="X64" s="198">
        <v>1.76</v>
      </c>
      <c r="Y64" s="198">
        <v>9.15</v>
      </c>
      <c r="Z64" s="198">
        <v>3.23</v>
      </c>
      <c r="AA64" s="198">
        <v>1.08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37.950000000000003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12.92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27.07</v>
      </c>
      <c r="J65" s="198">
        <v>0</v>
      </c>
      <c r="K65" s="198">
        <v>0.37</v>
      </c>
      <c r="L65" s="198">
        <v>234.5</v>
      </c>
      <c r="M65" s="198">
        <v>1.1000000000000001</v>
      </c>
      <c r="N65" s="198">
        <v>1.41</v>
      </c>
      <c r="O65" s="198">
        <v>0</v>
      </c>
      <c r="P65" s="198">
        <v>1.24</v>
      </c>
      <c r="Q65" s="198">
        <v>0.26</v>
      </c>
      <c r="R65" s="198">
        <v>0.5</v>
      </c>
      <c r="S65" s="198">
        <v>0.31</v>
      </c>
      <c r="T65" s="198">
        <v>0</v>
      </c>
      <c r="U65" s="198">
        <v>1</v>
      </c>
      <c r="V65" s="198">
        <v>0</v>
      </c>
      <c r="W65" s="198">
        <v>0.56000000000000005</v>
      </c>
      <c r="X65" s="198">
        <v>1.76</v>
      </c>
      <c r="Y65" s="198">
        <v>9.15</v>
      </c>
      <c r="Z65" s="198">
        <v>3.23</v>
      </c>
      <c r="AA65" s="198">
        <v>0.91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37.950000000000003</v>
      </c>
      <c r="AJ65" s="198">
        <v>0</v>
      </c>
      <c r="AK65" s="198">
        <v>4.3499999999999996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12.92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27.07</v>
      </c>
      <c r="J66" s="198">
        <v>0</v>
      </c>
      <c r="K66" s="198">
        <v>0.37</v>
      </c>
      <c r="L66" s="198">
        <v>228.5</v>
      </c>
      <c r="M66" s="198">
        <v>1.1000000000000001</v>
      </c>
      <c r="N66" s="198">
        <v>1.41</v>
      </c>
      <c r="O66" s="198">
        <v>0</v>
      </c>
      <c r="P66" s="198">
        <v>1.24</v>
      </c>
      <c r="Q66" s="198">
        <v>0.26</v>
      </c>
      <c r="R66" s="198">
        <v>0.5</v>
      </c>
      <c r="S66" s="198">
        <v>0.31</v>
      </c>
      <c r="T66" s="198">
        <v>0</v>
      </c>
      <c r="U66" s="198">
        <v>1</v>
      </c>
      <c r="V66" s="198">
        <v>0</v>
      </c>
      <c r="W66" s="198">
        <v>0.56000000000000005</v>
      </c>
      <c r="X66" s="198">
        <v>1.76</v>
      </c>
      <c r="Y66" s="198">
        <v>9.15</v>
      </c>
      <c r="Z66" s="198">
        <v>3.23</v>
      </c>
      <c r="AA66" s="198">
        <v>0.91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37.950000000000003</v>
      </c>
      <c r="AJ66" s="198">
        <v>0</v>
      </c>
      <c r="AK66" s="198">
        <v>4.3499999999999996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12.92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27.07</v>
      </c>
      <c r="J67" s="198">
        <v>0</v>
      </c>
      <c r="K67" s="198">
        <v>0.37</v>
      </c>
      <c r="L67" s="198">
        <v>225.5</v>
      </c>
      <c r="M67" s="198">
        <v>1.1000000000000001</v>
      </c>
      <c r="N67" s="198">
        <v>1.41</v>
      </c>
      <c r="O67" s="198">
        <v>0</v>
      </c>
      <c r="P67" s="198">
        <v>1.24</v>
      </c>
      <c r="Q67" s="198">
        <v>0.26</v>
      </c>
      <c r="R67" s="198">
        <v>0.5</v>
      </c>
      <c r="S67" s="198">
        <v>0.31</v>
      </c>
      <c r="T67" s="198">
        <v>0</v>
      </c>
      <c r="U67" s="198">
        <v>1</v>
      </c>
      <c r="V67" s="198">
        <v>0</v>
      </c>
      <c r="W67" s="198">
        <v>0.56000000000000005</v>
      </c>
      <c r="X67" s="198">
        <v>1.76</v>
      </c>
      <c r="Y67" s="198">
        <v>9.15</v>
      </c>
      <c r="Z67" s="198">
        <v>3.23</v>
      </c>
      <c r="AA67" s="198">
        <v>0.91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37.950000000000003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12.92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27.07</v>
      </c>
      <c r="J68" s="198">
        <v>0</v>
      </c>
      <c r="K68" s="198">
        <v>0.37</v>
      </c>
      <c r="L68" s="198">
        <v>219.5</v>
      </c>
      <c r="M68" s="198">
        <v>1.1000000000000001</v>
      </c>
      <c r="N68" s="198">
        <v>1.41</v>
      </c>
      <c r="O68" s="198">
        <v>0</v>
      </c>
      <c r="P68" s="198">
        <v>1.24</v>
      </c>
      <c r="Q68" s="198">
        <v>0.26</v>
      </c>
      <c r="R68" s="198">
        <v>0.5</v>
      </c>
      <c r="S68" s="198">
        <v>0.31</v>
      </c>
      <c r="T68" s="198">
        <v>0</v>
      </c>
      <c r="U68" s="198">
        <v>1</v>
      </c>
      <c r="V68" s="198">
        <v>0</v>
      </c>
      <c r="W68" s="198">
        <v>0.56000000000000005</v>
      </c>
      <c r="X68" s="198">
        <v>1.76</v>
      </c>
      <c r="Y68" s="198">
        <v>9.15</v>
      </c>
      <c r="Z68" s="198">
        <v>3.23</v>
      </c>
      <c r="AA68" s="198">
        <v>0.91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37.950000000000003</v>
      </c>
      <c r="AJ68" s="198">
        <v>0</v>
      </c>
      <c r="AK68" s="198">
        <v>4.34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12.92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27.07</v>
      </c>
      <c r="J69" s="198">
        <v>0</v>
      </c>
      <c r="K69" s="198">
        <v>0.37</v>
      </c>
      <c r="L69" s="198">
        <v>213.5</v>
      </c>
      <c r="M69" s="198">
        <v>1.1000000000000001</v>
      </c>
      <c r="N69" s="198">
        <v>1.41</v>
      </c>
      <c r="O69" s="198">
        <v>0</v>
      </c>
      <c r="P69" s="198">
        <v>1.24</v>
      </c>
      <c r="Q69" s="198">
        <v>0.26</v>
      </c>
      <c r="R69" s="198">
        <v>0.5</v>
      </c>
      <c r="S69" s="198">
        <v>0.31</v>
      </c>
      <c r="T69" s="198">
        <v>0</v>
      </c>
      <c r="U69" s="198">
        <v>1</v>
      </c>
      <c r="V69" s="198">
        <v>0</v>
      </c>
      <c r="W69" s="198">
        <v>0.56000000000000005</v>
      </c>
      <c r="X69" s="198">
        <v>1.76</v>
      </c>
      <c r="Y69" s="198">
        <v>9.15</v>
      </c>
      <c r="Z69" s="198">
        <v>3.23</v>
      </c>
      <c r="AA69" s="198">
        <v>0.91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37.950000000000003</v>
      </c>
      <c r="AJ69" s="198">
        <v>0</v>
      </c>
      <c r="AK69" s="198">
        <v>4.3499999999999996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12.92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27.07</v>
      </c>
      <c r="J70" s="198">
        <v>0</v>
      </c>
      <c r="K70" s="198">
        <v>0.37</v>
      </c>
      <c r="L70" s="198">
        <v>190.5</v>
      </c>
      <c r="M70" s="198">
        <v>1.1000000000000001</v>
      </c>
      <c r="N70" s="198">
        <v>1.41</v>
      </c>
      <c r="O70" s="198">
        <v>0</v>
      </c>
      <c r="P70" s="198">
        <v>1.24</v>
      </c>
      <c r="Q70" s="198">
        <v>0.26</v>
      </c>
      <c r="R70" s="198">
        <v>0.5</v>
      </c>
      <c r="S70" s="198">
        <v>0.31</v>
      </c>
      <c r="T70" s="198">
        <v>0</v>
      </c>
      <c r="U70" s="198">
        <v>1</v>
      </c>
      <c r="V70" s="198">
        <v>0</v>
      </c>
      <c r="W70" s="198">
        <v>0.56000000000000005</v>
      </c>
      <c r="X70" s="198">
        <v>1.76</v>
      </c>
      <c r="Y70" s="198">
        <v>9.15</v>
      </c>
      <c r="Z70" s="198">
        <v>3.23</v>
      </c>
      <c r="AA70" s="198">
        <v>0.91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37.950000000000003</v>
      </c>
      <c r="AJ70" s="198">
        <v>0</v>
      </c>
      <c r="AK70" s="198">
        <v>4.3499999999999996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12.92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27.07</v>
      </c>
      <c r="J71" s="198">
        <v>0</v>
      </c>
      <c r="K71" s="198">
        <v>0.37</v>
      </c>
      <c r="L71" s="198">
        <v>190.5</v>
      </c>
      <c r="M71" s="198">
        <v>1.1000000000000001</v>
      </c>
      <c r="N71" s="198">
        <v>1.41</v>
      </c>
      <c r="O71" s="198">
        <v>0</v>
      </c>
      <c r="P71" s="198">
        <v>1.24</v>
      </c>
      <c r="Q71" s="198">
        <v>0.26</v>
      </c>
      <c r="R71" s="198">
        <v>0.5</v>
      </c>
      <c r="S71" s="198">
        <v>0.31</v>
      </c>
      <c r="T71" s="198">
        <v>0</v>
      </c>
      <c r="U71" s="198">
        <v>1</v>
      </c>
      <c r="V71" s="198">
        <v>0</v>
      </c>
      <c r="W71" s="198">
        <v>0.56000000000000005</v>
      </c>
      <c r="X71" s="198">
        <v>1.76</v>
      </c>
      <c r="Y71" s="198">
        <v>9.15</v>
      </c>
      <c r="Z71" s="198">
        <v>3.23</v>
      </c>
      <c r="AA71" s="198">
        <v>0.91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37.950000000000003</v>
      </c>
      <c r="AJ71" s="198">
        <v>0</v>
      </c>
      <c r="AK71" s="198">
        <v>4.3499999999999996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12.92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27.07</v>
      </c>
      <c r="J72" s="198">
        <v>0</v>
      </c>
      <c r="K72" s="198">
        <v>0.37</v>
      </c>
      <c r="L72" s="198">
        <v>190.5</v>
      </c>
      <c r="M72" s="198">
        <v>1.1000000000000001</v>
      </c>
      <c r="N72" s="198">
        <v>1.41</v>
      </c>
      <c r="O72" s="198">
        <v>0</v>
      </c>
      <c r="P72" s="198">
        <v>1.24</v>
      </c>
      <c r="Q72" s="198">
        <v>0.26</v>
      </c>
      <c r="R72" s="198">
        <v>0.51</v>
      </c>
      <c r="S72" s="198">
        <v>0.32</v>
      </c>
      <c r="T72" s="198">
        <v>0</v>
      </c>
      <c r="U72" s="198">
        <v>1</v>
      </c>
      <c r="V72" s="198">
        <v>1.42</v>
      </c>
      <c r="W72" s="198">
        <v>0.56000000000000005</v>
      </c>
      <c r="X72" s="198">
        <v>1.76</v>
      </c>
      <c r="Y72" s="198">
        <v>9.15</v>
      </c>
      <c r="Z72" s="198">
        <v>3.23</v>
      </c>
      <c r="AA72" s="198">
        <v>0.91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37.950000000000003</v>
      </c>
      <c r="AJ72" s="198">
        <v>0</v>
      </c>
      <c r="AK72" s="198">
        <v>4.3499999999999996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12.92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27.07</v>
      </c>
      <c r="J73" s="198">
        <v>0</v>
      </c>
      <c r="K73" s="198">
        <v>0.37</v>
      </c>
      <c r="L73" s="198">
        <v>190.5</v>
      </c>
      <c r="M73" s="198">
        <v>1.1000000000000001</v>
      </c>
      <c r="N73" s="198">
        <v>1.41</v>
      </c>
      <c r="O73" s="198">
        <v>0</v>
      </c>
      <c r="P73" s="198">
        <v>1.24</v>
      </c>
      <c r="Q73" s="198">
        <v>0.26</v>
      </c>
      <c r="R73" s="198">
        <v>0.51</v>
      </c>
      <c r="S73" s="198">
        <v>0.32</v>
      </c>
      <c r="T73" s="198">
        <v>0</v>
      </c>
      <c r="U73" s="198">
        <v>1</v>
      </c>
      <c r="V73" s="198">
        <v>1.54</v>
      </c>
      <c r="W73" s="198">
        <v>0.56000000000000005</v>
      </c>
      <c r="X73" s="198">
        <v>1.76</v>
      </c>
      <c r="Y73" s="198">
        <v>9.15</v>
      </c>
      <c r="Z73" s="198">
        <v>3.23</v>
      </c>
      <c r="AA73" s="198">
        <v>0.91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37.950000000000003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12.92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27.07</v>
      </c>
      <c r="J74" s="198">
        <v>0</v>
      </c>
      <c r="K74" s="198">
        <v>0.37</v>
      </c>
      <c r="L74" s="198">
        <v>190.5</v>
      </c>
      <c r="M74" s="198">
        <v>1.1000000000000001</v>
      </c>
      <c r="N74" s="198">
        <v>1.41</v>
      </c>
      <c r="O74" s="198">
        <v>0</v>
      </c>
      <c r="P74" s="198">
        <v>1.24</v>
      </c>
      <c r="Q74" s="198">
        <v>0.26</v>
      </c>
      <c r="R74" s="198">
        <v>0.51</v>
      </c>
      <c r="S74" s="198">
        <v>0.32</v>
      </c>
      <c r="T74" s="198">
        <v>0</v>
      </c>
      <c r="U74" s="198">
        <v>1</v>
      </c>
      <c r="V74" s="198">
        <v>1.54</v>
      </c>
      <c r="W74" s="198">
        <v>0.56000000000000005</v>
      </c>
      <c r="X74" s="198">
        <v>1.76</v>
      </c>
      <c r="Y74" s="198">
        <v>9.15</v>
      </c>
      <c r="Z74" s="198">
        <v>3.23</v>
      </c>
      <c r="AA74" s="198">
        <v>0.91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37.950000000000003</v>
      </c>
      <c r="AJ74" s="198">
        <v>0</v>
      </c>
      <c r="AK74" s="198">
        <v>4.3499999999999996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12.92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27.24</v>
      </c>
      <c r="J75" s="198">
        <v>0</v>
      </c>
      <c r="K75" s="198">
        <v>0.37</v>
      </c>
      <c r="L75" s="198">
        <v>190.5</v>
      </c>
      <c r="M75" s="198">
        <v>1.1000000000000001</v>
      </c>
      <c r="N75" s="198">
        <v>1.41</v>
      </c>
      <c r="O75" s="198">
        <v>0</v>
      </c>
      <c r="P75" s="198">
        <v>1.24</v>
      </c>
      <c r="Q75" s="198">
        <v>0.26</v>
      </c>
      <c r="R75" s="198">
        <v>0.51</v>
      </c>
      <c r="S75" s="198">
        <v>0.32</v>
      </c>
      <c r="T75" s="198">
        <v>0</v>
      </c>
      <c r="U75" s="198">
        <v>1</v>
      </c>
      <c r="V75" s="198">
        <v>1.54</v>
      </c>
      <c r="W75" s="198">
        <v>0.56000000000000005</v>
      </c>
      <c r="X75" s="198">
        <v>1.76</v>
      </c>
      <c r="Y75" s="198">
        <v>9.15</v>
      </c>
      <c r="Z75" s="198">
        <v>3.23</v>
      </c>
      <c r="AA75" s="198">
        <v>0.91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38.53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12.92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27.24</v>
      </c>
      <c r="J76" s="198">
        <v>0</v>
      </c>
      <c r="K76" s="198">
        <v>0.37</v>
      </c>
      <c r="L76" s="198">
        <v>190.5</v>
      </c>
      <c r="M76" s="198">
        <v>1.1000000000000001</v>
      </c>
      <c r="N76" s="198">
        <v>1.41</v>
      </c>
      <c r="O76" s="198">
        <v>0</v>
      </c>
      <c r="P76" s="198">
        <v>1.24</v>
      </c>
      <c r="Q76" s="198">
        <v>0.26</v>
      </c>
      <c r="R76" s="198">
        <v>0.51</v>
      </c>
      <c r="S76" s="198">
        <v>0.32</v>
      </c>
      <c r="T76" s="198">
        <v>0</v>
      </c>
      <c r="U76" s="198">
        <v>1</v>
      </c>
      <c r="V76" s="198">
        <v>1.54</v>
      </c>
      <c r="W76" s="198">
        <v>0.56000000000000005</v>
      </c>
      <c r="X76" s="198">
        <v>1.76</v>
      </c>
      <c r="Y76" s="198">
        <v>9.15</v>
      </c>
      <c r="Z76" s="198">
        <v>3.23</v>
      </c>
      <c r="AA76" s="198">
        <v>0.91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38.53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12.92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27.24</v>
      </c>
      <c r="J77" s="198">
        <v>0</v>
      </c>
      <c r="K77" s="198">
        <v>0.37</v>
      </c>
      <c r="L77" s="198">
        <v>190.5</v>
      </c>
      <c r="M77" s="198">
        <v>1.1000000000000001</v>
      </c>
      <c r="N77" s="198">
        <v>1.41</v>
      </c>
      <c r="O77" s="198">
        <v>0</v>
      </c>
      <c r="P77" s="198">
        <v>1.24</v>
      </c>
      <c r="Q77" s="198">
        <v>0.26</v>
      </c>
      <c r="R77" s="198">
        <v>0.51</v>
      </c>
      <c r="S77" s="198">
        <v>0.32</v>
      </c>
      <c r="T77" s="198">
        <v>0</v>
      </c>
      <c r="U77" s="198">
        <v>1</v>
      </c>
      <c r="V77" s="198">
        <v>1.54</v>
      </c>
      <c r="W77" s="198">
        <v>0.56000000000000005</v>
      </c>
      <c r="X77" s="198">
        <v>1.76</v>
      </c>
      <c r="Y77" s="198">
        <v>9.15</v>
      </c>
      <c r="Z77" s="198">
        <v>3.23</v>
      </c>
      <c r="AA77" s="198">
        <v>0.91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38.53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12.92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27.24</v>
      </c>
      <c r="J78" s="198">
        <v>0</v>
      </c>
      <c r="K78" s="198">
        <v>0.37</v>
      </c>
      <c r="L78" s="198">
        <v>190.5</v>
      </c>
      <c r="M78" s="198">
        <v>1.1000000000000001</v>
      </c>
      <c r="N78" s="198">
        <v>1.41</v>
      </c>
      <c r="O78" s="198">
        <v>0</v>
      </c>
      <c r="P78" s="198">
        <v>1.24</v>
      </c>
      <c r="Q78" s="198">
        <v>0.26</v>
      </c>
      <c r="R78" s="198">
        <v>0.51</v>
      </c>
      <c r="S78" s="198">
        <v>0.32</v>
      </c>
      <c r="T78" s="198">
        <v>0</v>
      </c>
      <c r="U78" s="198">
        <v>1</v>
      </c>
      <c r="V78" s="198">
        <v>1.54</v>
      </c>
      <c r="W78" s="198">
        <v>0.56000000000000005</v>
      </c>
      <c r="X78" s="198">
        <v>1.76</v>
      </c>
      <c r="Y78" s="198">
        <v>9.15</v>
      </c>
      <c r="Z78" s="198">
        <v>3.23</v>
      </c>
      <c r="AA78" s="198">
        <v>0.91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38.53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13.01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27.24</v>
      </c>
      <c r="J79" s="198">
        <v>0</v>
      </c>
      <c r="K79" s="198">
        <v>0.37</v>
      </c>
      <c r="L79" s="198">
        <v>190.5</v>
      </c>
      <c r="M79" s="198">
        <v>1.1000000000000001</v>
      </c>
      <c r="N79" s="198">
        <v>1.41</v>
      </c>
      <c r="O79" s="198">
        <v>0</v>
      </c>
      <c r="P79" s="198">
        <v>1.24</v>
      </c>
      <c r="Q79" s="198">
        <v>0.26</v>
      </c>
      <c r="R79" s="198">
        <v>0.51</v>
      </c>
      <c r="S79" s="198">
        <v>0.32</v>
      </c>
      <c r="T79" s="198">
        <v>0</v>
      </c>
      <c r="U79" s="198">
        <v>1</v>
      </c>
      <c r="V79" s="198">
        <v>1.54</v>
      </c>
      <c r="W79" s="198">
        <v>0.56000000000000005</v>
      </c>
      <c r="X79" s="198">
        <v>1.76</v>
      </c>
      <c r="Y79" s="198">
        <v>9.15</v>
      </c>
      <c r="Z79" s="198">
        <v>3.23</v>
      </c>
      <c r="AA79" s="198">
        <v>0.91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38.53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13.01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0.37</v>
      </c>
      <c r="L80" s="198">
        <v>190.5</v>
      </c>
      <c r="M80" s="198">
        <v>1.1000000000000001</v>
      </c>
      <c r="N80" s="198">
        <v>1.41</v>
      </c>
      <c r="O80" s="198">
        <v>0</v>
      </c>
      <c r="P80" s="198">
        <v>1.24</v>
      </c>
      <c r="Q80" s="198">
        <v>0.26</v>
      </c>
      <c r="R80" s="198">
        <v>0.51</v>
      </c>
      <c r="S80" s="198">
        <v>0.32</v>
      </c>
      <c r="T80" s="198">
        <v>0</v>
      </c>
      <c r="U80" s="198">
        <v>1</v>
      </c>
      <c r="V80" s="198">
        <v>1.54</v>
      </c>
      <c r="W80" s="198">
        <v>0.56000000000000005</v>
      </c>
      <c r="X80" s="198">
        <v>1.76</v>
      </c>
      <c r="Y80" s="198">
        <v>9.15</v>
      </c>
      <c r="Z80" s="198">
        <v>3.23</v>
      </c>
      <c r="AA80" s="198">
        <v>0.91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38.53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13.01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0.37</v>
      </c>
      <c r="L81" s="198">
        <v>190.5</v>
      </c>
      <c r="M81" s="198">
        <v>1.1000000000000001</v>
      </c>
      <c r="N81" s="198">
        <v>1.41</v>
      </c>
      <c r="O81" s="198">
        <v>0</v>
      </c>
      <c r="P81" s="198">
        <v>1.24</v>
      </c>
      <c r="Q81" s="198">
        <v>0.26</v>
      </c>
      <c r="R81" s="198">
        <v>0.51</v>
      </c>
      <c r="S81" s="198">
        <v>0.32</v>
      </c>
      <c r="T81" s="198">
        <v>0</v>
      </c>
      <c r="U81" s="198">
        <v>1</v>
      </c>
      <c r="V81" s="198">
        <v>1.54</v>
      </c>
      <c r="W81" s="198">
        <v>0.56000000000000005</v>
      </c>
      <c r="X81" s="198">
        <v>1.76</v>
      </c>
      <c r="Y81" s="198">
        <v>9.15</v>
      </c>
      <c r="Z81" s="198">
        <v>3.23</v>
      </c>
      <c r="AA81" s="198">
        <v>0.91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38.53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13.01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0.37</v>
      </c>
      <c r="L82" s="198">
        <v>190.5</v>
      </c>
      <c r="M82" s="198">
        <v>1.1000000000000001</v>
      </c>
      <c r="N82" s="198">
        <v>1.41</v>
      </c>
      <c r="O82" s="198">
        <v>0</v>
      </c>
      <c r="P82" s="198">
        <v>1.24</v>
      </c>
      <c r="Q82" s="198">
        <v>0.26</v>
      </c>
      <c r="R82" s="198">
        <v>0.51</v>
      </c>
      <c r="S82" s="198">
        <v>0.32</v>
      </c>
      <c r="T82" s="198">
        <v>0</v>
      </c>
      <c r="U82" s="198">
        <v>1</v>
      </c>
      <c r="V82" s="198">
        <v>1.54</v>
      </c>
      <c r="W82" s="198">
        <v>0.56000000000000005</v>
      </c>
      <c r="X82" s="198">
        <v>1.76</v>
      </c>
      <c r="Y82" s="198">
        <v>9.15</v>
      </c>
      <c r="Z82" s="198">
        <v>3.23</v>
      </c>
      <c r="AA82" s="198">
        <v>0.91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38.17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13.01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0.37</v>
      </c>
      <c r="L83" s="198">
        <v>190.5</v>
      </c>
      <c r="M83" s="198">
        <v>1.1000000000000001</v>
      </c>
      <c r="N83" s="198">
        <v>1.41</v>
      </c>
      <c r="O83" s="198">
        <v>0</v>
      </c>
      <c r="P83" s="198">
        <v>1.24</v>
      </c>
      <c r="Q83" s="198">
        <v>0.26</v>
      </c>
      <c r="R83" s="198">
        <v>0.51</v>
      </c>
      <c r="S83" s="198">
        <v>0.32</v>
      </c>
      <c r="T83" s="198">
        <v>0</v>
      </c>
      <c r="U83" s="198">
        <v>1</v>
      </c>
      <c r="V83" s="198">
        <v>1.54</v>
      </c>
      <c r="W83" s="198">
        <v>0.56000000000000005</v>
      </c>
      <c r="X83" s="198">
        <v>1.76</v>
      </c>
      <c r="Y83" s="198">
        <v>9.15</v>
      </c>
      <c r="Z83" s="198">
        <v>3.23</v>
      </c>
      <c r="AA83" s="198">
        <v>0.91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38.17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13.01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0.37</v>
      </c>
      <c r="L84" s="198">
        <v>190.5</v>
      </c>
      <c r="M84" s="198">
        <v>1.1000000000000001</v>
      </c>
      <c r="N84" s="198">
        <v>1.41</v>
      </c>
      <c r="O84" s="198">
        <v>0</v>
      </c>
      <c r="P84" s="198">
        <v>1.24</v>
      </c>
      <c r="Q84" s="198">
        <v>0.26</v>
      </c>
      <c r="R84" s="198">
        <v>0.51</v>
      </c>
      <c r="S84" s="198">
        <v>0.32</v>
      </c>
      <c r="T84" s="198">
        <v>0</v>
      </c>
      <c r="U84" s="198">
        <v>1</v>
      </c>
      <c r="V84" s="198">
        <v>1.54</v>
      </c>
      <c r="W84" s="198">
        <v>0.56000000000000005</v>
      </c>
      <c r="X84" s="198">
        <v>1.76</v>
      </c>
      <c r="Y84" s="198">
        <v>9.15</v>
      </c>
      <c r="Z84" s="198">
        <v>3.23</v>
      </c>
      <c r="AA84" s="198">
        <v>0.91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38.17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13.01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0.37</v>
      </c>
      <c r="L85" s="198">
        <v>190.5</v>
      </c>
      <c r="M85" s="198">
        <v>1.1000000000000001</v>
      </c>
      <c r="N85" s="198">
        <v>1.41</v>
      </c>
      <c r="O85" s="198">
        <v>0</v>
      </c>
      <c r="P85" s="198">
        <v>1.24</v>
      </c>
      <c r="Q85" s="198">
        <v>0.26</v>
      </c>
      <c r="R85" s="198">
        <v>0.51</v>
      </c>
      <c r="S85" s="198">
        <v>0.32</v>
      </c>
      <c r="T85" s="198">
        <v>0</v>
      </c>
      <c r="U85" s="198">
        <v>1</v>
      </c>
      <c r="V85" s="198">
        <v>1.54</v>
      </c>
      <c r="W85" s="198">
        <v>0.54</v>
      </c>
      <c r="X85" s="198">
        <v>1.76</v>
      </c>
      <c r="Y85" s="198">
        <v>9.15</v>
      </c>
      <c r="Z85" s="198">
        <v>3.23</v>
      </c>
      <c r="AA85" s="198">
        <v>0.91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38.17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13.01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0.37</v>
      </c>
      <c r="L86" s="198">
        <v>190.5</v>
      </c>
      <c r="M86" s="198">
        <v>1.1000000000000001</v>
      </c>
      <c r="N86" s="198">
        <v>1.41</v>
      </c>
      <c r="O86" s="198">
        <v>0</v>
      </c>
      <c r="P86" s="198">
        <v>1.24</v>
      </c>
      <c r="Q86" s="198">
        <v>0.26</v>
      </c>
      <c r="R86" s="198">
        <v>0.51</v>
      </c>
      <c r="S86" s="198">
        <v>0.32</v>
      </c>
      <c r="T86" s="198">
        <v>0</v>
      </c>
      <c r="U86" s="198">
        <v>1</v>
      </c>
      <c r="V86" s="198">
        <v>1.54</v>
      </c>
      <c r="W86" s="198">
        <v>0.54</v>
      </c>
      <c r="X86" s="198">
        <v>1.76</v>
      </c>
      <c r="Y86" s="198">
        <v>9.15</v>
      </c>
      <c r="Z86" s="198">
        <v>3.23</v>
      </c>
      <c r="AA86" s="198">
        <v>0.91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38.17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13.11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7.49</v>
      </c>
      <c r="L87" s="198">
        <v>190.5</v>
      </c>
      <c r="M87" s="198">
        <v>1.1000000000000001</v>
      </c>
      <c r="N87" s="198">
        <v>1.41</v>
      </c>
      <c r="O87" s="198">
        <v>0</v>
      </c>
      <c r="P87" s="198">
        <v>1.24</v>
      </c>
      <c r="Q87" s="198">
        <v>0.26</v>
      </c>
      <c r="R87" s="198">
        <v>0.51</v>
      </c>
      <c r="S87" s="198">
        <v>0.32</v>
      </c>
      <c r="T87" s="198">
        <v>0</v>
      </c>
      <c r="U87" s="198">
        <v>1</v>
      </c>
      <c r="V87" s="198">
        <v>1.54</v>
      </c>
      <c r="W87" s="198">
        <v>0.54</v>
      </c>
      <c r="X87" s="198">
        <v>1.76</v>
      </c>
      <c r="Y87" s="198">
        <v>9.15</v>
      </c>
      <c r="Z87" s="198">
        <v>3.23</v>
      </c>
      <c r="AA87" s="198">
        <v>0.91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38.53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13.11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7.49</v>
      </c>
      <c r="L88" s="198">
        <v>328.5</v>
      </c>
      <c r="M88" s="198">
        <v>1.1000000000000001</v>
      </c>
      <c r="N88" s="198">
        <v>1.41</v>
      </c>
      <c r="O88" s="198">
        <v>0</v>
      </c>
      <c r="P88" s="198">
        <v>1.24</v>
      </c>
      <c r="Q88" s="198">
        <v>4.7699999999999996</v>
      </c>
      <c r="R88" s="198">
        <v>9.17</v>
      </c>
      <c r="S88" s="198">
        <v>5.22</v>
      </c>
      <c r="T88" s="198">
        <v>0</v>
      </c>
      <c r="U88" s="198">
        <v>1</v>
      </c>
      <c r="V88" s="198">
        <v>0.25</v>
      </c>
      <c r="W88" s="198">
        <v>0.54</v>
      </c>
      <c r="X88" s="198">
        <v>1.76</v>
      </c>
      <c r="Y88" s="198">
        <v>9.15</v>
      </c>
      <c r="Z88" s="198">
        <v>3.23</v>
      </c>
      <c r="AA88" s="198">
        <v>16.59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38.17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13.11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7.49</v>
      </c>
      <c r="L89" s="198">
        <v>368.5</v>
      </c>
      <c r="M89" s="198">
        <v>1.1000000000000001</v>
      </c>
      <c r="N89" s="198">
        <v>1.41</v>
      </c>
      <c r="O89" s="198">
        <v>0</v>
      </c>
      <c r="P89" s="198">
        <v>1.24</v>
      </c>
      <c r="Q89" s="198">
        <v>0.26</v>
      </c>
      <c r="R89" s="198">
        <v>0.5</v>
      </c>
      <c r="S89" s="198">
        <v>0.31</v>
      </c>
      <c r="T89" s="198">
        <v>0</v>
      </c>
      <c r="U89" s="198">
        <v>0.95</v>
      </c>
      <c r="V89" s="198">
        <v>0.25</v>
      </c>
      <c r="W89" s="198">
        <v>0.54</v>
      </c>
      <c r="X89" s="198">
        <v>1.76</v>
      </c>
      <c r="Y89" s="198">
        <v>9.15</v>
      </c>
      <c r="Z89" s="198">
        <v>3.23</v>
      </c>
      <c r="AA89" s="198">
        <v>0.91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38.17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13.11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7.49</v>
      </c>
      <c r="L90" s="198">
        <v>368.5</v>
      </c>
      <c r="M90" s="198">
        <v>1.1000000000000001</v>
      </c>
      <c r="N90" s="198">
        <v>1.41</v>
      </c>
      <c r="O90" s="198">
        <v>0</v>
      </c>
      <c r="P90" s="198">
        <v>1.24</v>
      </c>
      <c r="Q90" s="198">
        <v>4.6500000000000004</v>
      </c>
      <c r="R90" s="198">
        <v>6.28</v>
      </c>
      <c r="S90" s="198">
        <v>5.22</v>
      </c>
      <c r="T90" s="198">
        <v>0</v>
      </c>
      <c r="U90" s="198">
        <v>0.9</v>
      </c>
      <c r="V90" s="198">
        <v>0.25</v>
      </c>
      <c r="W90" s="198">
        <v>0.54</v>
      </c>
      <c r="X90" s="198">
        <v>1.76</v>
      </c>
      <c r="Y90" s="198">
        <v>9.15</v>
      </c>
      <c r="Z90" s="198">
        <v>3.23</v>
      </c>
      <c r="AA90" s="198">
        <v>0.91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38.17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13.11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27.4</v>
      </c>
      <c r="J91" s="198">
        <v>0</v>
      </c>
      <c r="K91" s="198">
        <v>7.49</v>
      </c>
      <c r="L91" s="198">
        <v>368.5</v>
      </c>
      <c r="M91" s="198">
        <v>1.1000000000000001</v>
      </c>
      <c r="N91" s="198">
        <v>1.41</v>
      </c>
      <c r="O91" s="198">
        <v>0</v>
      </c>
      <c r="P91" s="198">
        <v>1.24</v>
      </c>
      <c r="Q91" s="198">
        <v>4.7699999999999996</v>
      </c>
      <c r="R91" s="198">
        <v>8.2100000000000009</v>
      </c>
      <c r="S91" s="198">
        <v>5.22</v>
      </c>
      <c r="T91" s="198">
        <v>0</v>
      </c>
      <c r="U91" s="198">
        <v>0.83</v>
      </c>
      <c r="V91" s="198">
        <v>0.25</v>
      </c>
      <c r="W91" s="198">
        <v>0.54</v>
      </c>
      <c r="X91" s="198">
        <v>1.76</v>
      </c>
      <c r="Y91" s="198">
        <v>9.15</v>
      </c>
      <c r="Z91" s="198">
        <v>3.23</v>
      </c>
      <c r="AA91" s="198">
        <v>10.82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38.17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13.11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27.4</v>
      </c>
      <c r="J92" s="198">
        <v>0</v>
      </c>
      <c r="K92" s="198">
        <v>7.49</v>
      </c>
      <c r="L92" s="198">
        <v>368.5</v>
      </c>
      <c r="M92" s="198">
        <v>1.1000000000000001</v>
      </c>
      <c r="N92" s="198">
        <v>1.41</v>
      </c>
      <c r="O92" s="198">
        <v>0</v>
      </c>
      <c r="P92" s="198">
        <v>1.24</v>
      </c>
      <c r="Q92" s="198">
        <v>4.7699999999999996</v>
      </c>
      <c r="R92" s="198">
        <v>8.2100000000000009</v>
      </c>
      <c r="S92" s="198">
        <v>5.22</v>
      </c>
      <c r="T92" s="198">
        <v>0</v>
      </c>
      <c r="U92" s="198">
        <v>0.83</v>
      </c>
      <c r="V92" s="198">
        <v>6.36</v>
      </c>
      <c r="W92" s="198">
        <v>9.82</v>
      </c>
      <c r="X92" s="198">
        <v>1.76</v>
      </c>
      <c r="Y92" s="198">
        <v>9.15</v>
      </c>
      <c r="Z92" s="198">
        <v>3.23</v>
      </c>
      <c r="AA92" s="198">
        <v>16.59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38.17</v>
      </c>
      <c r="AJ92" s="198">
        <v>0</v>
      </c>
      <c r="AK92" s="198">
        <v>4.1399999999999997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13.11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27.4</v>
      </c>
      <c r="J93" s="198">
        <v>0</v>
      </c>
      <c r="K93" s="198">
        <v>7.49</v>
      </c>
      <c r="L93" s="198">
        <v>368.5</v>
      </c>
      <c r="M93" s="198">
        <v>1.1000000000000001</v>
      </c>
      <c r="N93" s="198">
        <v>1.41</v>
      </c>
      <c r="O93" s="198">
        <v>0</v>
      </c>
      <c r="P93" s="198">
        <v>1.24</v>
      </c>
      <c r="Q93" s="198">
        <v>4.7699999999999996</v>
      </c>
      <c r="R93" s="198">
        <v>8.2100000000000009</v>
      </c>
      <c r="S93" s="198">
        <v>5.22</v>
      </c>
      <c r="T93" s="198">
        <v>0</v>
      </c>
      <c r="U93" s="198">
        <v>0.83</v>
      </c>
      <c r="V93" s="198">
        <v>6.36</v>
      </c>
      <c r="W93" s="198">
        <v>10.06</v>
      </c>
      <c r="X93" s="198">
        <v>1.76</v>
      </c>
      <c r="Y93" s="198">
        <v>9.15</v>
      </c>
      <c r="Z93" s="198">
        <v>3.23</v>
      </c>
      <c r="AA93" s="198">
        <v>16.59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38.53</v>
      </c>
      <c r="AJ93" s="198">
        <v>0</v>
      </c>
      <c r="AK93" s="198">
        <v>4.3499999999999996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13.11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27.4</v>
      </c>
      <c r="J94" s="198">
        <v>0</v>
      </c>
      <c r="K94" s="198">
        <v>7.49</v>
      </c>
      <c r="L94" s="198">
        <v>368.5</v>
      </c>
      <c r="M94" s="198">
        <v>1.1000000000000001</v>
      </c>
      <c r="N94" s="198">
        <v>1.41</v>
      </c>
      <c r="O94" s="198">
        <v>0</v>
      </c>
      <c r="P94" s="198">
        <v>1.24</v>
      </c>
      <c r="Q94" s="198">
        <v>4.7699999999999996</v>
      </c>
      <c r="R94" s="198">
        <v>8.2100000000000009</v>
      </c>
      <c r="S94" s="198">
        <v>5.22</v>
      </c>
      <c r="T94" s="198">
        <v>0</v>
      </c>
      <c r="U94" s="198">
        <v>0.83</v>
      </c>
      <c r="V94" s="198">
        <v>6.36</v>
      </c>
      <c r="W94" s="198">
        <v>10.06</v>
      </c>
      <c r="X94" s="198">
        <v>1.76</v>
      </c>
      <c r="Y94" s="198">
        <v>9.15</v>
      </c>
      <c r="Z94" s="198">
        <v>3.23</v>
      </c>
      <c r="AA94" s="198">
        <v>16.59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38.17</v>
      </c>
      <c r="AJ94" s="198">
        <v>0</v>
      </c>
      <c r="AK94" s="198">
        <v>4.34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13.11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27.4</v>
      </c>
      <c r="J95" s="198">
        <v>0</v>
      </c>
      <c r="K95" s="198">
        <v>7.49</v>
      </c>
      <c r="L95" s="198">
        <v>368.5</v>
      </c>
      <c r="M95" s="198">
        <v>1.1000000000000001</v>
      </c>
      <c r="N95" s="198">
        <v>1.41</v>
      </c>
      <c r="O95" s="198">
        <v>0</v>
      </c>
      <c r="P95" s="198">
        <v>1.24</v>
      </c>
      <c r="Q95" s="198">
        <v>4.7699999999999996</v>
      </c>
      <c r="R95" s="198">
        <v>8.2100000000000009</v>
      </c>
      <c r="S95" s="198">
        <v>5.22</v>
      </c>
      <c r="T95" s="198">
        <v>0</v>
      </c>
      <c r="U95" s="198">
        <v>0.83</v>
      </c>
      <c r="V95" s="198">
        <v>6.36</v>
      </c>
      <c r="W95" s="198">
        <v>10.06</v>
      </c>
      <c r="X95" s="198">
        <v>1.76</v>
      </c>
      <c r="Y95" s="198">
        <v>9.15</v>
      </c>
      <c r="Z95" s="198">
        <v>3.23</v>
      </c>
      <c r="AA95" s="198">
        <v>16.59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38.17</v>
      </c>
      <c r="AJ95" s="198">
        <v>0</v>
      </c>
      <c r="AK95" s="198">
        <v>3.93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13.11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27.4</v>
      </c>
      <c r="J96" s="198">
        <v>0</v>
      </c>
      <c r="K96" s="198">
        <v>7.49</v>
      </c>
      <c r="L96" s="198">
        <v>368.5</v>
      </c>
      <c r="M96" s="198">
        <v>1.1000000000000001</v>
      </c>
      <c r="N96" s="198">
        <v>1.41</v>
      </c>
      <c r="O96" s="198">
        <v>0</v>
      </c>
      <c r="P96" s="198">
        <v>1.24</v>
      </c>
      <c r="Q96" s="198">
        <v>4.7699999999999996</v>
      </c>
      <c r="R96" s="198">
        <v>8.2100000000000009</v>
      </c>
      <c r="S96" s="198">
        <v>5.22</v>
      </c>
      <c r="T96" s="198">
        <v>0</v>
      </c>
      <c r="U96" s="198">
        <v>0.83</v>
      </c>
      <c r="V96" s="198">
        <v>6.36</v>
      </c>
      <c r="W96" s="198">
        <v>10.06</v>
      </c>
      <c r="X96" s="198">
        <v>1.76</v>
      </c>
      <c r="Y96" s="198">
        <v>9.15</v>
      </c>
      <c r="Z96" s="198">
        <v>34.96</v>
      </c>
      <c r="AA96" s="198">
        <v>16.59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38.17</v>
      </c>
      <c r="AJ96" s="198">
        <v>0</v>
      </c>
      <c r="AK96" s="198">
        <v>3.72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13.11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27.4</v>
      </c>
      <c r="J97" s="198">
        <v>0</v>
      </c>
      <c r="K97" s="198">
        <v>7.49</v>
      </c>
      <c r="L97" s="198">
        <v>368.5</v>
      </c>
      <c r="M97" s="198">
        <v>1.1000000000000001</v>
      </c>
      <c r="N97" s="198">
        <v>1.41</v>
      </c>
      <c r="O97" s="198">
        <v>0</v>
      </c>
      <c r="P97" s="198">
        <v>1.24</v>
      </c>
      <c r="Q97" s="198">
        <v>4.7699999999999996</v>
      </c>
      <c r="R97" s="198">
        <v>7.45</v>
      </c>
      <c r="S97" s="198">
        <v>5.22</v>
      </c>
      <c r="T97" s="198">
        <v>0</v>
      </c>
      <c r="U97" s="198">
        <v>0.83</v>
      </c>
      <c r="V97" s="198">
        <v>6.36</v>
      </c>
      <c r="W97" s="198">
        <v>10.06</v>
      </c>
      <c r="X97" s="198">
        <v>26.04</v>
      </c>
      <c r="Y97" s="198">
        <v>9.15</v>
      </c>
      <c r="Z97" s="198">
        <v>44.58</v>
      </c>
      <c r="AA97" s="198">
        <v>16.59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38.17</v>
      </c>
      <c r="AJ97" s="198">
        <v>0</v>
      </c>
      <c r="AK97" s="198">
        <v>4.3499999999999996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13.11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27.4</v>
      </c>
      <c r="J98" s="198">
        <v>0</v>
      </c>
      <c r="K98" s="198">
        <v>7.49</v>
      </c>
      <c r="L98" s="198">
        <v>368.5</v>
      </c>
      <c r="M98" s="198">
        <v>1.1000000000000001</v>
      </c>
      <c r="N98" s="198">
        <v>1.41</v>
      </c>
      <c r="O98" s="198">
        <v>0</v>
      </c>
      <c r="P98" s="198">
        <v>1.24</v>
      </c>
      <c r="Q98" s="198">
        <v>3.37</v>
      </c>
      <c r="R98" s="198">
        <v>7.45</v>
      </c>
      <c r="S98" s="198">
        <v>5.22</v>
      </c>
      <c r="T98" s="198">
        <v>0</v>
      </c>
      <c r="U98" s="198">
        <v>0.83</v>
      </c>
      <c r="V98" s="198">
        <v>6.36</v>
      </c>
      <c r="W98" s="198">
        <v>10.06</v>
      </c>
      <c r="X98" s="198">
        <v>26.04</v>
      </c>
      <c r="Y98" s="198">
        <v>9.15</v>
      </c>
      <c r="Z98" s="198">
        <v>44.58</v>
      </c>
      <c r="AA98" s="198">
        <v>16.59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38.17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0.31289749999999961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7.6437500000000116E-2</v>
      </c>
      <c r="L99">
        <f t="shared" si="0"/>
        <v>6.4876000000000005</v>
      </c>
      <c r="M99">
        <f t="shared" si="0"/>
        <v>2.7302499999999955E-2</v>
      </c>
      <c r="N99">
        <f t="shared" si="0"/>
        <v>3.383999999999994E-2</v>
      </c>
      <c r="O99">
        <f t="shared" si="0"/>
        <v>0</v>
      </c>
      <c r="P99">
        <f t="shared" si="0"/>
        <v>0.21778000000000008</v>
      </c>
      <c r="Q99">
        <f t="shared" si="0"/>
        <v>3.7650000000000093E-2</v>
      </c>
      <c r="R99">
        <f t="shared" si="0"/>
        <v>7.2329999999999908E-2</v>
      </c>
      <c r="S99">
        <f t="shared" si="0"/>
        <v>4.4362499999999944E-2</v>
      </c>
      <c r="T99">
        <f t="shared" si="0"/>
        <v>0</v>
      </c>
      <c r="U99">
        <f t="shared" si="0"/>
        <v>2.3622499999999998E-2</v>
      </c>
      <c r="V99">
        <f t="shared" si="0"/>
        <v>4.9969999999999966E-2</v>
      </c>
      <c r="W99">
        <f t="shared" si="0"/>
        <v>8.5287500000000058E-2</v>
      </c>
      <c r="X99">
        <f t="shared" si="0"/>
        <v>0.20521500000000001</v>
      </c>
      <c r="Y99">
        <f t="shared" si="0"/>
        <v>0.21959999999999966</v>
      </c>
      <c r="Z99">
        <f t="shared" si="0"/>
        <v>0.36456500000000036</v>
      </c>
      <c r="AA99">
        <f t="shared" si="0"/>
        <v>0.18428000000000025</v>
      </c>
      <c r="AB99">
        <f t="shared" si="0"/>
        <v>0</v>
      </c>
      <c r="AC99">
        <f t="shared" si="0"/>
        <v>0.23807999999999963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0.91756999999999989</v>
      </c>
      <c r="AJ99">
        <f t="shared" si="0"/>
        <v>0</v>
      </c>
      <c r="AK99">
        <f t="shared" si="0"/>
        <v>0.20330250000000044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-15.664</v>
      </c>
      <c r="D30" s="124">
        <v>0</v>
      </c>
      <c r="E30" s="124">
        <v>0</v>
      </c>
      <c r="F30" s="124">
        <v>-21.335999999999999</v>
      </c>
      <c r="G30" s="124">
        <v>-37</v>
      </c>
      <c r="H30" s="118"/>
      <c r="I30" s="33">
        <v>28</v>
      </c>
      <c r="J30" s="124">
        <v>15.664</v>
      </c>
      <c r="K30" s="124">
        <v>0</v>
      </c>
      <c r="L30" s="124">
        <v>0</v>
      </c>
      <c r="M30" s="124">
        <v>0</v>
      </c>
      <c r="N30" s="124">
        <v>15.664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21.335999999999999</v>
      </c>
      <c r="AF30" s="124">
        <v>0</v>
      </c>
      <c r="AG30" s="124">
        <v>0</v>
      </c>
      <c r="AH30" s="124">
        <v>0</v>
      </c>
      <c r="AI30" s="124">
        <v>21.335999999999999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15.664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-15.664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21.335999999999999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-21.335999999999999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156.63999999999999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156.63999999999999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213.35999999999999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213.35999999999999</v>
      </c>
      <c r="DF30" s="123">
        <f t="shared" si="31"/>
        <v>37</v>
      </c>
      <c r="DG30" s="123">
        <f t="shared" si="32"/>
        <v>-15.664</v>
      </c>
      <c r="DH30" s="123">
        <f t="shared" si="33"/>
        <v>0</v>
      </c>
      <c r="DI30" s="123">
        <f t="shared" si="34"/>
        <v>0</v>
      </c>
      <c r="DJ30" s="123">
        <f t="shared" si="35"/>
        <v>-21.335999999999999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-27.942</v>
      </c>
      <c r="D32" s="124">
        <v>0</v>
      </c>
      <c r="E32" s="124">
        <v>0</v>
      </c>
      <c r="F32" s="124">
        <v>-38.058</v>
      </c>
      <c r="G32" s="124">
        <v>-66</v>
      </c>
      <c r="H32" s="118"/>
      <c r="I32" s="33">
        <v>30</v>
      </c>
      <c r="J32" s="124">
        <v>27.942</v>
      </c>
      <c r="K32" s="124">
        <v>0</v>
      </c>
      <c r="L32" s="124">
        <v>0</v>
      </c>
      <c r="M32" s="124">
        <v>0</v>
      </c>
      <c r="N32" s="124">
        <v>27.942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38.058</v>
      </c>
      <c r="AF32" s="124">
        <v>0</v>
      </c>
      <c r="AG32" s="124">
        <v>0</v>
      </c>
      <c r="AH32" s="124">
        <v>0</v>
      </c>
      <c r="AI32" s="124">
        <v>38.058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27.942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-27.942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38.058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-38.058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279.42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279.42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380.58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380.58</v>
      </c>
      <c r="DF32" s="123">
        <f t="shared" si="31"/>
        <v>66</v>
      </c>
      <c r="DG32" s="123">
        <f t="shared" si="32"/>
        <v>-27.942</v>
      </c>
      <c r="DH32" s="123">
        <f t="shared" si="33"/>
        <v>0</v>
      </c>
      <c r="DI32" s="123">
        <f t="shared" si="34"/>
        <v>0</v>
      </c>
      <c r="DJ32" s="123">
        <f t="shared" si="35"/>
        <v>-38.058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</v>
      </c>
      <c r="D33" s="124">
        <v>0</v>
      </c>
      <c r="E33" s="124">
        <v>0</v>
      </c>
      <c r="F33" s="124">
        <v>-166</v>
      </c>
      <c r="G33" s="124">
        <v>-176</v>
      </c>
      <c r="H33" s="118"/>
      <c r="I33" s="33">
        <v>31</v>
      </c>
      <c r="J33" s="124">
        <v>10</v>
      </c>
      <c r="K33" s="124">
        <v>0</v>
      </c>
      <c r="L33" s="124">
        <v>0</v>
      </c>
      <c r="M33" s="124">
        <v>0</v>
      </c>
      <c r="N33" s="124">
        <v>10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166</v>
      </c>
      <c r="AF33" s="124">
        <v>0</v>
      </c>
      <c r="AG33" s="124">
        <v>0</v>
      </c>
      <c r="AH33" s="124">
        <v>0</v>
      </c>
      <c r="AI33" s="124">
        <v>166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166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-166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1660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1660</v>
      </c>
      <c r="DF33" s="123">
        <f t="shared" si="31"/>
        <v>176</v>
      </c>
      <c r="DG33" s="123">
        <f t="shared" si="32"/>
        <v>-10</v>
      </c>
      <c r="DH33" s="123">
        <f t="shared" si="33"/>
        <v>0</v>
      </c>
      <c r="DI33" s="123">
        <f t="shared" si="34"/>
        <v>0</v>
      </c>
      <c r="DJ33" s="123">
        <f t="shared" si="35"/>
        <v>-166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-208.71700000000001</v>
      </c>
      <c r="G34" s="124">
        <v>-208.71700000000001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208.71700000000001</v>
      </c>
      <c r="AF34" s="124">
        <v>0</v>
      </c>
      <c r="AG34" s="124">
        <v>0</v>
      </c>
      <c r="AH34" s="124">
        <v>0</v>
      </c>
      <c r="AI34" s="124">
        <v>208.71700000000001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208.71700000000001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-208.71700000000001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2087.17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2087.17</v>
      </c>
      <c r="DF34" s="123">
        <f t="shared" si="31"/>
        <v>208.71700000000001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-208.71700000000001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-163.495</v>
      </c>
      <c r="G35" s="124">
        <v>-163.495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163.495</v>
      </c>
      <c r="AF35" s="124">
        <v>0</v>
      </c>
      <c r="AG35" s="124">
        <v>0</v>
      </c>
      <c r="AH35" s="124">
        <v>0</v>
      </c>
      <c r="AI35" s="124">
        <v>163.495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163.495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-163.495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1634.95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1634.95</v>
      </c>
      <c r="DF35" s="123">
        <f t="shared" si="31"/>
        <v>163.495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-163.495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-131.08000000000001</v>
      </c>
      <c r="G36" s="124">
        <v>-131.08000000000001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131.08000000000001</v>
      </c>
      <c r="AF36" s="124">
        <v>0</v>
      </c>
      <c r="AG36" s="124">
        <v>0</v>
      </c>
      <c r="AH36" s="124">
        <v>0</v>
      </c>
      <c r="AI36" s="124">
        <v>131.08000000000001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131.08000000000001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-131.08000000000001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1310.8000000000002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1310.8000000000002</v>
      </c>
      <c r="DF36" s="123">
        <f t="shared" si="31"/>
        <v>131.08000000000001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-131.08000000000001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-90.591999999999999</v>
      </c>
      <c r="G37" s="124">
        <v>-90.591999999999999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90.591999999999999</v>
      </c>
      <c r="AF37" s="124">
        <v>0</v>
      </c>
      <c r="AG37" s="124">
        <v>0</v>
      </c>
      <c r="AH37" s="124">
        <v>0</v>
      </c>
      <c r="AI37" s="124">
        <v>90.591999999999999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90.591999999999999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-90.591999999999999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905.92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905.92</v>
      </c>
      <c r="DF37" s="123">
        <f t="shared" si="31"/>
        <v>90.591999999999999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-90.591999999999999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-48.351999999999997</v>
      </c>
      <c r="G38" s="124">
        <v>-48.351999999999997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48.351999999999997</v>
      </c>
      <c r="AF38" s="124">
        <v>0</v>
      </c>
      <c r="AG38" s="124">
        <v>0</v>
      </c>
      <c r="AH38" s="124">
        <v>0</v>
      </c>
      <c r="AI38" s="124">
        <v>48.351999999999997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48.351999999999997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-48.351999999999997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483.52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483.52</v>
      </c>
      <c r="DF38" s="123">
        <f t="shared" si="31"/>
        <v>48.351999999999997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-48.351999999999997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-20.300999999999998</v>
      </c>
      <c r="G70" s="124">
        <v>-20.300999999999998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20.300999999999998</v>
      </c>
      <c r="AF70" s="124">
        <v>0</v>
      </c>
      <c r="AG70" s="124">
        <v>0</v>
      </c>
      <c r="AH70" s="124">
        <v>0</v>
      </c>
      <c r="AI70" s="124">
        <v>20.300999999999998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20.300999999999998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-20.300999999999998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203.01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203.01</v>
      </c>
      <c r="DF70" s="123">
        <f t="shared" si="59"/>
        <v>20.300999999999998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-20.300999999999998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-74.659000000000006</v>
      </c>
      <c r="G71" s="124">
        <v>-74.659000000000006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74.659000000000006</v>
      </c>
      <c r="AF71" s="124">
        <v>0</v>
      </c>
      <c r="AG71" s="124">
        <v>0</v>
      </c>
      <c r="AH71" s="124">
        <v>0</v>
      </c>
      <c r="AI71" s="124">
        <v>74.659000000000006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74.659000000000006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-74.659000000000006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746.59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746.59</v>
      </c>
      <c r="DF71" s="123">
        <f t="shared" si="59"/>
        <v>74.659000000000006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-74.659000000000006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-80.876999999999995</v>
      </c>
      <c r="G72" s="124">
        <v>-80.876999999999995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80.876999999999995</v>
      </c>
      <c r="AF72" s="124">
        <v>0</v>
      </c>
      <c r="AG72" s="124">
        <v>0</v>
      </c>
      <c r="AH72" s="124">
        <v>0</v>
      </c>
      <c r="AI72" s="124">
        <v>80.876999999999995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80.876999999999995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-80.876999999999995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808.77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808.77</v>
      </c>
      <c r="DF72" s="123">
        <f t="shared" si="59"/>
        <v>80.876999999999995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-80.876999999999995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-94.49</v>
      </c>
      <c r="G73" s="124">
        <v>-94.49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94.49</v>
      </c>
      <c r="AF73" s="124">
        <v>0</v>
      </c>
      <c r="AG73" s="124">
        <v>0</v>
      </c>
      <c r="AH73" s="124">
        <v>0</v>
      </c>
      <c r="AI73" s="124">
        <v>94.49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94.49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-94.49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944.9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944.9</v>
      </c>
      <c r="DF73" s="123">
        <f t="shared" si="59"/>
        <v>94.49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-94.49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-79.480999999999995</v>
      </c>
      <c r="G74" s="124">
        <v>-79.480999999999995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79.480999999999995</v>
      </c>
      <c r="AF74" s="124">
        <v>0</v>
      </c>
      <c r="AG74" s="124">
        <v>0</v>
      </c>
      <c r="AH74" s="124">
        <v>0</v>
      </c>
      <c r="AI74" s="124">
        <v>79.480999999999995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79.480999999999995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-79.480999999999995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794.81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794.81</v>
      </c>
      <c r="DF74" s="123">
        <f t="shared" si="59"/>
        <v>79.480999999999995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-79.480999999999995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-63.231000000000002</v>
      </c>
      <c r="G75" s="124">
        <v>-63.231000000000002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63.231000000000002</v>
      </c>
      <c r="AF75" s="124">
        <v>0</v>
      </c>
      <c r="AG75" s="124">
        <v>0</v>
      </c>
      <c r="AH75" s="124">
        <v>0</v>
      </c>
      <c r="AI75" s="124">
        <v>63.231000000000002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63.231000000000002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-63.231000000000002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632.31000000000006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632.31000000000006</v>
      </c>
      <c r="DF75" s="123">
        <f t="shared" si="59"/>
        <v>63.231000000000002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-63.231000000000002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-58.149000000000001</v>
      </c>
      <c r="G76" s="124">
        <v>-58.149000000000001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58.149000000000001</v>
      </c>
      <c r="AF76" s="124">
        <v>0</v>
      </c>
      <c r="AG76" s="124">
        <v>0</v>
      </c>
      <c r="AH76" s="124">
        <v>0</v>
      </c>
      <c r="AI76" s="124">
        <v>58.149000000000001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58.149000000000001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-58.149000000000001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581.49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581.49</v>
      </c>
      <c r="DF76" s="123">
        <f t="shared" si="59"/>
        <v>58.149000000000001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-58.149000000000001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-58.518999999999998</v>
      </c>
      <c r="G77" s="124">
        <v>-58.518999999999998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58.518999999999998</v>
      </c>
      <c r="AF77" s="124">
        <v>0</v>
      </c>
      <c r="AG77" s="124">
        <v>0</v>
      </c>
      <c r="AH77" s="124">
        <v>0</v>
      </c>
      <c r="AI77" s="124">
        <v>58.518999999999998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58.518999999999998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-58.518999999999998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585.18999999999994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585.18999999999994</v>
      </c>
      <c r="DF77" s="123">
        <f t="shared" si="59"/>
        <v>58.518999999999998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-58.518999999999998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-39.612000000000002</v>
      </c>
      <c r="G78" s="124">
        <v>-39.612000000000002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39.612000000000002</v>
      </c>
      <c r="AF78" s="124">
        <v>0</v>
      </c>
      <c r="AG78" s="124">
        <v>0</v>
      </c>
      <c r="AH78" s="124">
        <v>0</v>
      </c>
      <c r="AI78" s="124">
        <v>39.612000000000002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39.612000000000002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-39.612000000000002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396.12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396.12</v>
      </c>
      <c r="DF78" s="123">
        <f t="shared" si="59"/>
        <v>39.612000000000002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-39.612000000000002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-34.369999999999997</v>
      </c>
      <c r="G79" s="124">
        <v>-34.369999999999997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34.369999999999997</v>
      </c>
      <c r="AF79" s="124">
        <v>0</v>
      </c>
      <c r="AG79" s="124">
        <v>0</v>
      </c>
      <c r="AH79" s="124">
        <v>0</v>
      </c>
      <c r="AI79" s="124">
        <v>34.369999999999997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34.369999999999997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-34.369999999999997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343.7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343.7</v>
      </c>
      <c r="DF79" s="123">
        <f t="shared" si="59"/>
        <v>34.369999999999997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-34.369999999999997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-37.518999999999998</v>
      </c>
      <c r="G80" s="124">
        <v>-37.518999999999998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37.518999999999998</v>
      </c>
      <c r="AF80" s="124">
        <v>0</v>
      </c>
      <c r="AG80" s="124">
        <v>0</v>
      </c>
      <c r="AH80" s="124">
        <v>0</v>
      </c>
      <c r="AI80" s="124">
        <v>37.518999999999998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37.518999999999998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-37.518999999999998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375.19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375.19</v>
      </c>
      <c r="DF80" s="123">
        <f t="shared" si="59"/>
        <v>37.518999999999998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-37.518999999999998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-45.101999999999997</v>
      </c>
      <c r="G81" s="124">
        <v>-45.101999999999997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45.101999999999997</v>
      </c>
      <c r="AF81" s="124">
        <v>0</v>
      </c>
      <c r="AG81" s="124">
        <v>0</v>
      </c>
      <c r="AH81" s="124">
        <v>0</v>
      </c>
      <c r="AI81" s="124">
        <v>45.101999999999997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45.101999999999997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-45.101999999999997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451.02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451.02</v>
      </c>
      <c r="DF81" s="123">
        <f t="shared" si="59"/>
        <v>45.101999999999997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-45.101999999999997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-66.492999999999995</v>
      </c>
      <c r="G82" s="124">
        <v>-66.492999999999995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66.492999999999995</v>
      </c>
      <c r="AF82" s="124">
        <v>0</v>
      </c>
      <c r="AG82" s="124">
        <v>0</v>
      </c>
      <c r="AH82" s="124">
        <v>0</v>
      </c>
      <c r="AI82" s="124">
        <v>66.492999999999995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66.492999999999995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-66.492999999999995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664.93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664.93</v>
      </c>
      <c r="DF82" s="123">
        <f t="shared" si="59"/>
        <v>66.492999999999995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-66.492999999999995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-86.819000000000003</v>
      </c>
      <c r="G83" s="124">
        <v>-86.819000000000003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86.819000000000003</v>
      </c>
      <c r="AF83" s="124">
        <v>0</v>
      </c>
      <c r="AG83" s="124">
        <v>0</v>
      </c>
      <c r="AH83" s="124">
        <v>0</v>
      </c>
      <c r="AI83" s="124">
        <v>86.819000000000003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86.819000000000003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-86.819000000000003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868.19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868.19</v>
      </c>
      <c r="DF83" s="123">
        <f t="shared" si="59"/>
        <v>86.819000000000003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-86.819000000000003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-118.002</v>
      </c>
      <c r="G84" s="124">
        <v>-118.002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118.002</v>
      </c>
      <c r="AF84" s="124">
        <v>0</v>
      </c>
      <c r="AG84" s="124">
        <v>0</v>
      </c>
      <c r="AH84" s="124">
        <v>0</v>
      </c>
      <c r="AI84" s="124">
        <v>118.002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118.002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-118.002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1180.02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1180.02</v>
      </c>
      <c r="DF84" s="123">
        <f t="shared" si="59"/>
        <v>118.002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-118.002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-150.59200000000001</v>
      </c>
      <c r="G85" s="124">
        <v>-150.59200000000001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150.59200000000001</v>
      </c>
      <c r="AF85" s="124">
        <v>0</v>
      </c>
      <c r="AG85" s="124">
        <v>0</v>
      </c>
      <c r="AH85" s="124">
        <v>0</v>
      </c>
      <c r="AI85" s="124">
        <v>150.59200000000001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150.59200000000001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-150.59200000000001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1505.92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1505.92</v>
      </c>
      <c r="DF85" s="123">
        <f t="shared" si="59"/>
        <v>150.59200000000001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-150.59200000000001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-184.654</v>
      </c>
      <c r="G86" s="124">
        <v>-184.654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184.654</v>
      </c>
      <c r="AF86" s="124">
        <v>0</v>
      </c>
      <c r="AG86" s="124">
        <v>0</v>
      </c>
      <c r="AH86" s="124">
        <v>0</v>
      </c>
      <c r="AI86" s="124">
        <v>184.654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184.654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-184.654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1846.54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1846.54</v>
      </c>
      <c r="DF86" s="123">
        <f t="shared" si="59"/>
        <v>184.654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-184.654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-158.71199999999999</v>
      </c>
      <c r="G87" s="124">
        <v>-158.71199999999999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158.71199999999999</v>
      </c>
      <c r="AF87" s="124">
        <v>0</v>
      </c>
      <c r="AG87" s="124">
        <v>0</v>
      </c>
      <c r="AH87" s="124">
        <v>0</v>
      </c>
      <c r="AI87" s="124">
        <v>158.71199999999999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158.71199999999999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-158.71199999999999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1587.12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1587.12</v>
      </c>
      <c r="DF87" s="123">
        <f t="shared" si="59"/>
        <v>158.71199999999999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-158.71199999999999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1.34015E-2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-1.34015E-2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0.57980299999999996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-0.57980299999999996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1.3401499999999998E-2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1.3401499999999998E-2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0.57980300000000018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0.57980300000000018</v>
      </c>
      <c r="DE99" s="128"/>
      <c r="DF99" s="123">
        <f t="shared" si="59"/>
        <v>0.59320449999999991</v>
      </c>
      <c r="DG99" s="123">
        <f t="shared" si="60"/>
        <v>-1.34015E-2</v>
      </c>
      <c r="DH99" s="123">
        <f t="shared" si="61"/>
        <v>0</v>
      </c>
      <c r="DI99" s="123">
        <f t="shared" si="62"/>
        <v>0</v>
      </c>
      <c r="DJ99" s="123">
        <f t="shared" si="63"/>
        <v>-0.57980299999999996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44586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44586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1.06</v>
      </c>
      <c r="N3" s="113">
        <v>0</v>
      </c>
      <c r="O3" s="95">
        <v>-178</v>
      </c>
      <c r="P3" s="95">
        <v>-27</v>
      </c>
      <c r="Q3" s="95">
        <v>0</v>
      </c>
      <c r="R3" s="95">
        <v>0</v>
      </c>
      <c r="S3" s="114">
        <v>0</v>
      </c>
      <c r="U3" s="115">
        <v>-205</v>
      </c>
      <c r="V3" s="116">
        <v>1.06</v>
      </c>
      <c r="W3">
        <v>0</v>
      </c>
      <c r="X3">
        <v>-178</v>
      </c>
      <c r="Y3">
        <v>0</v>
      </c>
      <c r="Z3">
        <v>1.06</v>
      </c>
      <c r="AA3">
        <v>-27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1.06</v>
      </c>
      <c r="N4" s="115">
        <v>0</v>
      </c>
      <c r="O4" s="88">
        <v>-203</v>
      </c>
      <c r="P4" s="88">
        <v>-49</v>
      </c>
      <c r="Q4" s="88">
        <v>0</v>
      </c>
      <c r="R4" s="88">
        <v>0</v>
      </c>
      <c r="S4" s="116">
        <v>0</v>
      </c>
      <c r="U4" s="115">
        <v>-252</v>
      </c>
      <c r="V4" s="116">
        <v>1.06</v>
      </c>
      <c r="W4">
        <v>0</v>
      </c>
      <c r="X4">
        <v>-203</v>
      </c>
      <c r="Y4">
        <v>0</v>
      </c>
      <c r="Z4">
        <v>1.06</v>
      </c>
      <c r="AA4">
        <v>-49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-238</v>
      </c>
      <c r="P5" s="88">
        <v>-70</v>
      </c>
      <c r="Q5" s="88">
        <v>0</v>
      </c>
      <c r="R5" s="88">
        <v>0</v>
      </c>
      <c r="S5" s="116">
        <v>0</v>
      </c>
      <c r="U5" s="115">
        <v>-308</v>
      </c>
      <c r="V5" s="116">
        <v>0</v>
      </c>
      <c r="W5">
        <v>0</v>
      </c>
      <c r="X5">
        <v>-238</v>
      </c>
      <c r="Y5">
        <v>0</v>
      </c>
      <c r="Z5">
        <v>0</v>
      </c>
      <c r="AA5">
        <v>-70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-258</v>
      </c>
      <c r="P6" s="88">
        <v>-92</v>
      </c>
      <c r="Q6" s="88">
        <v>0</v>
      </c>
      <c r="R6" s="88">
        <v>0</v>
      </c>
      <c r="S6" s="116">
        <v>0</v>
      </c>
      <c r="U6" s="115">
        <v>-350</v>
      </c>
      <c r="V6" s="116">
        <v>0</v>
      </c>
      <c r="W6">
        <v>0</v>
      </c>
      <c r="X6">
        <v>-258</v>
      </c>
      <c r="Y6">
        <v>0</v>
      </c>
      <c r="Z6">
        <v>0</v>
      </c>
      <c r="AA6">
        <v>-92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0.86</v>
      </c>
      <c r="N7" s="115">
        <v>0</v>
      </c>
      <c r="O7" s="88">
        <v>-273</v>
      </c>
      <c r="P7" s="88">
        <v>-112</v>
      </c>
      <c r="Q7" s="88">
        <v>0</v>
      </c>
      <c r="R7" s="88">
        <v>0</v>
      </c>
      <c r="S7" s="116">
        <v>0</v>
      </c>
      <c r="U7" s="115">
        <v>-385</v>
      </c>
      <c r="V7" s="116">
        <v>0.86</v>
      </c>
      <c r="W7">
        <v>0</v>
      </c>
      <c r="X7">
        <v>-273</v>
      </c>
      <c r="Y7">
        <v>0</v>
      </c>
      <c r="Z7">
        <v>0.86</v>
      </c>
      <c r="AA7">
        <v>-112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28.83</v>
      </c>
      <c r="L8" s="88">
        <v>0</v>
      </c>
      <c r="M8" s="116">
        <v>0</v>
      </c>
      <c r="N8" s="115">
        <v>0</v>
      </c>
      <c r="O8" s="88">
        <v>-283</v>
      </c>
      <c r="P8" s="88">
        <v>-128</v>
      </c>
      <c r="Q8" s="88">
        <v>0</v>
      </c>
      <c r="R8" s="88">
        <v>0</v>
      </c>
      <c r="S8" s="116">
        <v>0</v>
      </c>
      <c r="U8" s="115">
        <v>-411</v>
      </c>
      <c r="V8" s="116">
        <v>28.83</v>
      </c>
      <c r="W8">
        <v>0</v>
      </c>
      <c r="X8">
        <v>-283</v>
      </c>
      <c r="Y8">
        <v>28.83</v>
      </c>
      <c r="Z8">
        <v>0</v>
      </c>
      <c r="AA8">
        <v>-128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1.73</v>
      </c>
      <c r="N9" s="115">
        <v>0</v>
      </c>
      <c r="O9" s="88">
        <v>-293</v>
      </c>
      <c r="P9" s="88">
        <v>-138</v>
      </c>
      <c r="Q9" s="88">
        <v>0</v>
      </c>
      <c r="R9" s="88">
        <v>0</v>
      </c>
      <c r="S9" s="116">
        <v>0</v>
      </c>
      <c r="U9" s="115">
        <v>-431</v>
      </c>
      <c r="V9" s="116">
        <v>1.73</v>
      </c>
      <c r="W9">
        <v>0</v>
      </c>
      <c r="X9">
        <v>-293</v>
      </c>
      <c r="Y9">
        <v>0</v>
      </c>
      <c r="Z9">
        <v>1.73</v>
      </c>
      <c r="AA9">
        <v>-138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1.35</v>
      </c>
      <c r="N10" s="115">
        <v>0</v>
      </c>
      <c r="O10" s="88">
        <v>-303</v>
      </c>
      <c r="P10" s="88">
        <v>-144</v>
      </c>
      <c r="Q10" s="88">
        <v>0</v>
      </c>
      <c r="R10" s="88">
        <v>0</v>
      </c>
      <c r="S10" s="116">
        <v>0</v>
      </c>
      <c r="U10" s="115">
        <v>-447</v>
      </c>
      <c r="V10" s="116">
        <v>1.35</v>
      </c>
      <c r="W10">
        <v>0</v>
      </c>
      <c r="X10">
        <v>-303</v>
      </c>
      <c r="Y10">
        <v>0</v>
      </c>
      <c r="Z10">
        <v>1.35</v>
      </c>
      <c r="AA10">
        <v>-144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1.73</v>
      </c>
      <c r="N11" s="115">
        <v>0</v>
      </c>
      <c r="O11" s="88">
        <v>-293</v>
      </c>
      <c r="P11" s="88">
        <v>-150</v>
      </c>
      <c r="Q11" s="88">
        <v>0</v>
      </c>
      <c r="R11" s="88">
        <v>0</v>
      </c>
      <c r="S11" s="116">
        <v>0</v>
      </c>
      <c r="U11" s="115">
        <v>-443</v>
      </c>
      <c r="V11" s="116">
        <v>1.73</v>
      </c>
      <c r="W11">
        <v>0</v>
      </c>
      <c r="X11">
        <v>-293</v>
      </c>
      <c r="Y11">
        <v>0</v>
      </c>
      <c r="Z11">
        <v>1.73</v>
      </c>
      <c r="AA11">
        <v>-150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0.57999999999999996</v>
      </c>
      <c r="N12" s="115">
        <v>0</v>
      </c>
      <c r="O12" s="88">
        <v>-275</v>
      </c>
      <c r="P12" s="88">
        <v>-156</v>
      </c>
      <c r="Q12" s="88">
        <v>0</v>
      </c>
      <c r="R12" s="88">
        <v>0</v>
      </c>
      <c r="S12" s="116">
        <v>0</v>
      </c>
      <c r="U12" s="115">
        <v>-431</v>
      </c>
      <c r="V12" s="116">
        <v>0.57999999999999996</v>
      </c>
      <c r="W12">
        <v>0</v>
      </c>
      <c r="X12">
        <v>-275</v>
      </c>
      <c r="Y12">
        <v>0</v>
      </c>
      <c r="Z12">
        <v>0.57999999999999996</v>
      </c>
      <c r="AA12">
        <v>-156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24.03</v>
      </c>
      <c r="L13" s="88">
        <v>0</v>
      </c>
      <c r="M13" s="116">
        <v>0.77</v>
      </c>
      <c r="N13" s="115">
        <v>0</v>
      </c>
      <c r="O13" s="88">
        <v>-285</v>
      </c>
      <c r="P13" s="88">
        <v>-162</v>
      </c>
      <c r="Q13" s="88">
        <v>0</v>
      </c>
      <c r="R13" s="88">
        <v>0</v>
      </c>
      <c r="S13" s="116">
        <v>0</v>
      </c>
      <c r="U13" s="115">
        <v>-447</v>
      </c>
      <c r="V13" s="116">
        <v>24.8</v>
      </c>
      <c r="W13">
        <v>0</v>
      </c>
      <c r="X13">
        <v>-285</v>
      </c>
      <c r="Y13">
        <v>24.03</v>
      </c>
      <c r="Z13">
        <v>0.77</v>
      </c>
      <c r="AA13">
        <v>-162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0.86</v>
      </c>
      <c r="N14" s="115">
        <v>0</v>
      </c>
      <c r="O14" s="88">
        <v>-285</v>
      </c>
      <c r="P14" s="88">
        <v>-168</v>
      </c>
      <c r="Q14" s="88">
        <v>0</v>
      </c>
      <c r="R14" s="88">
        <v>0</v>
      </c>
      <c r="S14" s="116">
        <v>0</v>
      </c>
      <c r="U14" s="115">
        <v>-453</v>
      </c>
      <c r="V14" s="116">
        <v>0.86</v>
      </c>
      <c r="W14">
        <v>0</v>
      </c>
      <c r="X14">
        <v>-285</v>
      </c>
      <c r="Y14">
        <v>0</v>
      </c>
      <c r="Z14">
        <v>0.86</v>
      </c>
      <c r="AA14">
        <v>-168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-266</v>
      </c>
      <c r="P15" s="88">
        <v>-174</v>
      </c>
      <c r="Q15" s="88">
        <v>0</v>
      </c>
      <c r="R15" s="88">
        <v>0</v>
      </c>
      <c r="S15" s="116">
        <v>0</v>
      </c>
      <c r="U15" s="115">
        <v>-440</v>
      </c>
      <c r="V15" s="116">
        <v>0</v>
      </c>
      <c r="W15">
        <v>0</v>
      </c>
      <c r="X15">
        <v>-266</v>
      </c>
      <c r="Y15">
        <v>0</v>
      </c>
      <c r="Z15">
        <v>0</v>
      </c>
      <c r="AA15">
        <v>-174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-290</v>
      </c>
      <c r="P16" s="88">
        <v>-179</v>
      </c>
      <c r="Q16" s="88">
        <v>0</v>
      </c>
      <c r="R16" s="88">
        <v>0</v>
      </c>
      <c r="S16" s="116">
        <v>0</v>
      </c>
      <c r="U16" s="115">
        <v>-469</v>
      </c>
      <c r="V16" s="116">
        <v>0</v>
      </c>
      <c r="W16">
        <v>0</v>
      </c>
      <c r="X16">
        <v>-290</v>
      </c>
      <c r="Y16">
        <v>0</v>
      </c>
      <c r="Z16">
        <v>0</v>
      </c>
      <c r="AA16">
        <v>-179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0.67</v>
      </c>
      <c r="N17" s="115">
        <v>0</v>
      </c>
      <c r="O17" s="88">
        <v>-271</v>
      </c>
      <c r="P17" s="88">
        <v>-181</v>
      </c>
      <c r="Q17" s="88">
        <v>0</v>
      </c>
      <c r="R17" s="88">
        <v>0</v>
      </c>
      <c r="S17" s="116">
        <v>0</v>
      </c>
      <c r="U17" s="115">
        <v>-452</v>
      </c>
      <c r="V17" s="116">
        <v>0.67</v>
      </c>
      <c r="W17">
        <v>0</v>
      </c>
      <c r="X17">
        <v>-271</v>
      </c>
      <c r="Y17">
        <v>0</v>
      </c>
      <c r="Z17">
        <v>0.67</v>
      </c>
      <c r="AA17">
        <v>-181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24.03</v>
      </c>
      <c r="L18" s="88">
        <v>0</v>
      </c>
      <c r="M18" s="116">
        <v>2.69</v>
      </c>
      <c r="N18" s="115">
        <v>0</v>
      </c>
      <c r="O18" s="88">
        <v>-276</v>
      </c>
      <c r="P18" s="88">
        <v>-186</v>
      </c>
      <c r="Q18" s="88">
        <v>0</v>
      </c>
      <c r="R18" s="88">
        <v>0</v>
      </c>
      <c r="S18" s="116">
        <v>0</v>
      </c>
      <c r="U18" s="115">
        <v>-462</v>
      </c>
      <c r="V18" s="116">
        <v>26.72</v>
      </c>
      <c r="W18">
        <v>0</v>
      </c>
      <c r="X18">
        <v>-276</v>
      </c>
      <c r="Y18">
        <v>24.03</v>
      </c>
      <c r="Z18">
        <v>2.69</v>
      </c>
      <c r="AA18">
        <v>-186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0.77</v>
      </c>
      <c r="N19" s="115">
        <v>0</v>
      </c>
      <c r="O19" s="88">
        <v>-271</v>
      </c>
      <c r="P19" s="88">
        <v>-183</v>
      </c>
      <c r="Q19" s="88">
        <v>0</v>
      </c>
      <c r="R19" s="88">
        <v>0</v>
      </c>
      <c r="S19" s="116">
        <v>0</v>
      </c>
      <c r="U19" s="115">
        <v>-454</v>
      </c>
      <c r="V19" s="116">
        <v>0.77</v>
      </c>
      <c r="W19">
        <v>0</v>
      </c>
      <c r="X19">
        <v>-271</v>
      </c>
      <c r="Y19">
        <v>0</v>
      </c>
      <c r="Z19">
        <v>0.77</v>
      </c>
      <c r="AA19">
        <v>-183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0.67</v>
      </c>
      <c r="N20" s="115">
        <v>0</v>
      </c>
      <c r="O20" s="88">
        <v>-313</v>
      </c>
      <c r="P20" s="88">
        <v>-176</v>
      </c>
      <c r="Q20" s="88">
        <v>0</v>
      </c>
      <c r="R20" s="88">
        <v>0</v>
      </c>
      <c r="S20" s="116">
        <v>0</v>
      </c>
      <c r="U20" s="115">
        <v>-489</v>
      </c>
      <c r="V20" s="116">
        <v>0.67</v>
      </c>
      <c r="W20">
        <v>0</v>
      </c>
      <c r="X20">
        <v>-313</v>
      </c>
      <c r="Y20">
        <v>0</v>
      </c>
      <c r="Z20">
        <v>0.67</v>
      </c>
      <c r="AA20">
        <v>-176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0.38</v>
      </c>
      <c r="N21" s="115">
        <v>0</v>
      </c>
      <c r="O21" s="88">
        <v>-295.60000000000002</v>
      </c>
      <c r="P21" s="88">
        <v>-165</v>
      </c>
      <c r="Q21" s="88">
        <v>0</v>
      </c>
      <c r="R21" s="88">
        <v>0</v>
      </c>
      <c r="S21" s="116">
        <v>0</v>
      </c>
      <c r="U21" s="115">
        <v>-460.6</v>
      </c>
      <c r="V21" s="116">
        <v>0.38</v>
      </c>
      <c r="W21">
        <v>0</v>
      </c>
      <c r="X21">
        <v>-295.60000000000002</v>
      </c>
      <c r="Y21">
        <v>0</v>
      </c>
      <c r="Z21">
        <v>0.38</v>
      </c>
      <c r="AA21">
        <v>-165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-275</v>
      </c>
      <c r="P22" s="88">
        <v>-153</v>
      </c>
      <c r="Q22" s="88">
        <v>0</v>
      </c>
      <c r="R22" s="88">
        <v>0</v>
      </c>
      <c r="S22" s="116">
        <v>0</v>
      </c>
      <c r="U22" s="115">
        <v>-428</v>
      </c>
      <c r="V22" s="116">
        <v>0</v>
      </c>
      <c r="W22">
        <v>0</v>
      </c>
      <c r="X22">
        <v>-275</v>
      </c>
      <c r="Y22">
        <v>0</v>
      </c>
      <c r="Z22">
        <v>0</v>
      </c>
      <c r="AA22">
        <v>-153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24.03</v>
      </c>
      <c r="L23" s="88">
        <v>0</v>
      </c>
      <c r="M23" s="116">
        <v>0.86</v>
      </c>
      <c r="N23" s="115">
        <v>0</v>
      </c>
      <c r="O23" s="88">
        <v>-283</v>
      </c>
      <c r="P23" s="88">
        <v>-139</v>
      </c>
      <c r="Q23" s="88">
        <v>0</v>
      </c>
      <c r="R23" s="88">
        <v>0</v>
      </c>
      <c r="S23" s="116">
        <v>0</v>
      </c>
      <c r="U23" s="115">
        <v>-422</v>
      </c>
      <c r="V23" s="116">
        <v>24.89</v>
      </c>
      <c r="W23">
        <v>0</v>
      </c>
      <c r="X23">
        <v>-283</v>
      </c>
      <c r="Y23">
        <v>24.03</v>
      </c>
      <c r="Z23">
        <v>0.86</v>
      </c>
      <c r="AA23">
        <v>-139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1.92</v>
      </c>
      <c r="L24" s="88">
        <v>0</v>
      </c>
      <c r="M24" s="116">
        <v>0.28999999999999998</v>
      </c>
      <c r="N24" s="115">
        <v>0</v>
      </c>
      <c r="O24" s="88">
        <v>-263</v>
      </c>
      <c r="P24" s="88">
        <v>-117</v>
      </c>
      <c r="Q24" s="88">
        <v>0</v>
      </c>
      <c r="R24" s="88">
        <v>0</v>
      </c>
      <c r="S24" s="116">
        <v>0</v>
      </c>
      <c r="U24" s="115">
        <v>-380</v>
      </c>
      <c r="V24" s="116">
        <v>2.21</v>
      </c>
      <c r="W24">
        <v>0</v>
      </c>
      <c r="X24">
        <v>-263</v>
      </c>
      <c r="Y24">
        <v>1.92</v>
      </c>
      <c r="Z24">
        <v>0.28999999999999998</v>
      </c>
      <c r="AA24">
        <v>-117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4.8</v>
      </c>
      <c r="L25" s="88">
        <v>0</v>
      </c>
      <c r="M25" s="116">
        <v>4.04</v>
      </c>
      <c r="N25" s="115">
        <v>0</v>
      </c>
      <c r="O25" s="88">
        <v>-248</v>
      </c>
      <c r="P25" s="88">
        <v>-90</v>
      </c>
      <c r="Q25" s="88">
        <v>0</v>
      </c>
      <c r="R25" s="88">
        <v>0</v>
      </c>
      <c r="S25" s="116">
        <v>0</v>
      </c>
      <c r="U25" s="115">
        <v>-338</v>
      </c>
      <c r="V25" s="116">
        <v>8.84</v>
      </c>
      <c r="W25">
        <v>0</v>
      </c>
      <c r="X25">
        <v>-248</v>
      </c>
      <c r="Y25">
        <v>4.8</v>
      </c>
      <c r="Z25">
        <v>4.04</v>
      </c>
      <c r="AA25">
        <v>-90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19.22</v>
      </c>
      <c r="L26" s="88">
        <v>0</v>
      </c>
      <c r="M26" s="116">
        <v>0.48</v>
      </c>
      <c r="N26" s="115">
        <v>0</v>
      </c>
      <c r="O26" s="88">
        <v>-228</v>
      </c>
      <c r="P26" s="88">
        <v>-56</v>
      </c>
      <c r="Q26" s="88">
        <v>0</v>
      </c>
      <c r="R26" s="88">
        <v>0</v>
      </c>
      <c r="S26" s="116">
        <v>0</v>
      </c>
      <c r="U26" s="115">
        <v>-284</v>
      </c>
      <c r="V26" s="116">
        <v>19.7</v>
      </c>
      <c r="W26">
        <v>0</v>
      </c>
      <c r="X26">
        <v>-228</v>
      </c>
      <c r="Y26">
        <v>19.22</v>
      </c>
      <c r="Z26">
        <v>0.48</v>
      </c>
      <c r="AA26">
        <v>-56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1.92</v>
      </c>
      <c r="L27" s="88">
        <v>0</v>
      </c>
      <c r="M27" s="116">
        <v>0.48</v>
      </c>
      <c r="N27" s="115">
        <v>0</v>
      </c>
      <c r="O27" s="88">
        <v>-193</v>
      </c>
      <c r="P27" s="88">
        <v>-30.8</v>
      </c>
      <c r="Q27" s="88">
        <v>0</v>
      </c>
      <c r="R27" s="88">
        <v>0</v>
      </c>
      <c r="S27" s="116">
        <v>0</v>
      </c>
      <c r="U27" s="115">
        <v>-223.8</v>
      </c>
      <c r="V27" s="116">
        <v>2.4</v>
      </c>
      <c r="W27">
        <v>0</v>
      </c>
      <c r="X27">
        <v>-193</v>
      </c>
      <c r="Y27">
        <v>1.92</v>
      </c>
      <c r="Z27">
        <v>0.48</v>
      </c>
      <c r="AA27">
        <v>-30.8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48.06</v>
      </c>
      <c r="L28" s="88">
        <v>0</v>
      </c>
      <c r="M28" s="116">
        <v>4.42</v>
      </c>
      <c r="N28" s="115">
        <v>0</v>
      </c>
      <c r="O28" s="88">
        <v>-229</v>
      </c>
      <c r="P28" s="88">
        <v>-274</v>
      </c>
      <c r="Q28" s="88">
        <v>0</v>
      </c>
      <c r="R28" s="88">
        <v>0</v>
      </c>
      <c r="S28" s="116">
        <v>0</v>
      </c>
      <c r="U28" s="115">
        <v>-503</v>
      </c>
      <c r="V28" s="116">
        <v>52.48</v>
      </c>
      <c r="W28">
        <v>0</v>
      </c>
      <c r="X28">
        <v>-229</v>
      </c>
      <c r="Y28">
        <v>48.06</v>
      </c>
      <c r="Z28">
        <v>4.42</v>
      </c>
      <c r="AA28">
        <v>-274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4.8099999999999996</v>
      </c>
      <c r="L29" s="88">
        <v>0</v>
      </c>
      <c r="M29" s="116">
        <v>0.48</v>
      </c>
      <c r="N29" s="115">
        <v>0</v>
      </c>
      <c r="O29" s="88">
        <v>-209</v>
      </c>
      <c r="P29" s="88">
        <v>-240</v>
      </c>
      <c r="Q29" s="88">
        <v>0</v>
      </c>
      <c r="R29" s="88">
        <v>0</v>
      </c>
      <c r="S29" s="116">
        <v>0</v>
      </c>
      <c r="U29" s="115">
        <v>-449</v>
      </c>
      <c r="V29" s="116">
        <v>5.29</v>
      </c>
      <c r="W29">
        <v>0</v>
      </c>
      <c r="X29">
        <v>-209</v>
      </c>
      <c r="Y29">
        <v>4.8099999999999996</v>
      </c>
      <c r="Z29">
        <v>0.48</v>
      </c>
      <c r="AA29">
        <v>-240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19.22</v>
      </c>
      <c r="L30" s="88">
        <v>0</v>
      </c>
      <c r="M30" s="116">
        <v>1.54</v>
      </c>
      <c r="N30" s="115">
        <v>0</v>
      </c>
      <c r="O30" s="88">
        <v>-181</v>
      </c>
      <c r="P30" s="88">
        <v>-211.14</v>
      </c>
      <c r="Q30" s="88">
        <v>0</v>
      </c>
      <c r="R30" s="88">
        <v>0</v>
      </c>
      <c r="S30" s="116">
        <v>0</v>
      </c>
      <c r="U30" s="115">
        <v>-392.14</v>
      </c>
      <c r="V30" s="116">
        <v>20.76</v>
      </c>
      <c r="W30">
        <v>0</v>
      </c>
      <c r="X30">
        <v>-181</v>
      </c>
      <c r="Y30">
        <v>19.22</v>
      </c>
      <c r="Z30">
        <v>1.54</v>
      </c>
      <c r="AA30">
        <v>-211.14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28.83</v>
      </c>
      <c r="L31" s="88">
        <v>0</v>
      </c>
      <c r="M31" s="116">
        <v>4.2300000000000004</v>
      </c>
      <c r="N31" s="115">
        <v>0</v>
      </c>
      <c r="O31" s="88">
        <v>-196</v>
      </c>
      <c r="P31" s="88">
        <v>-382</v>
      </c>
      <c r="Q31" s="88">
        <v>0</v>
      </c>
      <c r="R31" s="88">
        <v>0</v>
      </c>
      <c r="S31" s="116">
        <v>0</v>
      </c>
      <c r="U31" s="115">
        <v>-578</v>
      </c>
      <c r="V31" s="116">
        <v>33.06</v>
      </c>
      <c r="W31">
        <v>0</v>
      </c>
      <c r="X31">
        <v>-196</v>
      </c>
      <c r="Y31">
        <v>28.83</v>
      </c>
      <c r="Z31">
        <v>4.2300000000000004</v>
      </c>
      <c r="AA31">
        <v>-382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38.450000000000003</v>
      </c>
      <c r="L32" s="88">
        <v>0</v>
      </c>
      <c r="M32" s="116">
        <v>5.57</v>
      </c>
      <c r="N32" s="115">
        <v>0</v>
      </c>
      <c r="O32" s="88">
        <v>-125</v>
      </c>
      <c r="P32" s="88">
        <v>-286</v>
      </c>
      <c r="Q32" s="88">
        <v>0</v>
      </c>
      <c r="R32" s="88">
        <v>0</v>
      </c>
      <c r="S32" s="116">
        <v>0</v>
      </c>
      <c r="U32" s="115">
        <v>-411</v>
      </c>
      <c r="V32" s="116">
        <v>44.02</v>
      </c>
      <c r="W32">
        <v>0</v>
      </c>
      <c r="X32">
        <v>-125</v>
      </c>
      <c r="Y32">
        <v>38.450000000000003</v>
      </c>
      <c r="Z32">
        <v>5.57</v>
      </c>
      <c r="AA32">
        <v>-286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67.27</v>
      </c>
      <c r="L33" s="88">
        <v>0</v>
      </c>
      <c r="M33" s="116">
        <v>1.54</v>
      </c>
      <c r="N33" s="115">
        <v>0</v>
      </c>
      <c r="O33" s="88">
        <v>-100</v>
      </c>
      <c r="P33" s="88">
        <v>-98</v>
      </c>
      <c r="Q33" s="88">
        <v>0</v>
      </c>
      <c r="R33" s="88">
        <v>0</v>
      </c>
      <c r="S33" s="116">
        <v>0</v>
      </c>
      <c r="U33" s="115">
        <v>-198</v>
      </c>
      <c r="V33" s="116">
        <v>68.81</v>
      </c>
      <c r="W33">
        <v>0</v>
      </c>
      <c r="X33">
        <v>-100</v>
      </c>
      <c r="Y33">
        <v>67.27</v>
      </c>
      <c r="Z33">
        <v>1.54</v>
      </c>
      <c r="AA33">
        <v>-98</v>
      </c>
    </row>
    <row r="34" spans="7:27">
      <c r="G34" t="s">
        <v>76</v>
      </c>
      <c r="H34" s="115">
        <v>56.71</v>
      </c>
      <c r="I34" s="88">
        <v>0</v>
      </c>
      <c r="J34" s="88">
        <v>0</v>
      </c>
      <c r="K34" s="88">
        <v>19.22</v>
      </c>
      <c r="L34" s="88">
        <v>0</v>
      </c>
      <c r="M34" s="116">
        <v>1.63</v>
      </c>
      <c r="N34" s="115">
        <v>0</v>
      </c>
      <c r="O34" s="88">
        <v>-65</v>
      </c>
      <c r="P34" s="88">
        <v>0</v>
      </c>
      <c r="Q34" s="88">
        <v>0</v>
      </c>
      <c r="R34" s="88">
        <v>0</v>
      </c>
      <c r="S34" s="116">
        <v>0</v>
      </c>
      <c r="U34" s="115">
        <v>-65</v>
      </c>
      <c r="V34" s="116">
        <v>77.56</v>
      </c>
      <c r="W34">
        <v>56.71</v>
      </c>
      <c r="X34">
        <v>-65</v>
      </c>
      <c r="Y34">
        <v>19.22</v>
      </c>
      <c r="Z34">
        <v>1.63</v>
      </c>
      <c r="AA34">
        <v>0</v>
      </c>
    </row>
    <row r="35" spans="7:27">
      <c r="G35" t="s">
        <v>77</v>
      </c>
      <c r="H35" s="115">
        <v>146.09</v>
      </c>
      <c r="I35" s="88">
        <v>0</v>
      </c>
      <c r="J35" s="88">
        <v>0</v>
      </c>
      <c r="K35" s="88">
        <v>0</v>
      </c>
      <c r="L35" s="88">
        <v>0</v>
      </c>
      <c r="M35" s="116">
        <v>2.02</v>
      </c>
      <c r="N35" s="115">
        <v>0</v>
      </c>
      <c r="O35" s="88">
        <v>-35</v>
      </c>
      <c r="P35" s="88">
        <v>0</v>
      </c>
      <c r="Q35" s="88">
        <v>-25</v>
      </c>
      <c r="R35" s="88">
        <v>0</v>
      </c>
      <c r="S35" s="116">
        <v>0</v>
      </c>
      <c r="U35" s="115">
        <v>-60</v>
      </c>
      <c r="V35" s="116">
        <v>148.11000000000001</v>
      </c>
      <c r="W35">
        <v>146.09</v>
      </c>
      <c r="X35">
        <v>-35</v>
      </c>
      <c r="Y35">
        <v>-25</v>
      </c>
      <c r="Z35">
        <v>2.02</v>
      </c>
      <c r="AA35">
        <v>0</v>
      </c>
    </row>
    <row r="36" spans="7:27">
      <c r="G36" t="s">
        <v>78</v>
      </c>
      <c r="H36" s="115">
        <v>213.36</v>
      </c>
      <c r="I36" s="88">
        <v>0</v>
      </c>
      <c r="J36" s="88">
        <v>0</v>
      </c>
      <c r="K36" s="88">
        <v>0</v>
      </c>
      <c r="L36" s="88">
        <v>0</v>
      </c>
      <c r="M36" s="116">
        <v>0.28999999999999998</v>
      </c>
      <c r="N36" s="115">
        <v>0</v>
      </c>
      <c r="O36" s="88">
        <v>-20</v>
      </c>
      <c r="P36" s="88">
        <v>0</v>
      </c>
      <c r="Q36" s="88">
        <v>0</v>
      </c>
      <c r="R36" s="88">
        <v>0</v>
      </c>
      <c r="S36" s="116">
        <v>0</v>
      </c>
      <c r="U36" s="115">
        <v>-20</v>
      </c>
      <c r="V36" s="116">
        <v>213.65</v>
      </c>
      <c r="W36">
        <v>213.36</v>
      </c>
      <c r="X36">
        <v>-20</v>
      </c>
      <c r="Y36">
        <v>0</v>
      </c>
      <c r="Z36">
        <v>0.28999999999999998</v>
      </c>
      <c r="AA36">
        <v>0</v>
      </c>
    </row>
    <row r="37" spans="7:27">
      <c r="G37" t="s">
        <v>79</v>
      </c>
      <c r="H37" s="115">
        <v>304.67</v>
      </c>
      <c r="I37" s="88">
        <v>0</v>
      </c>
      <c r="J37" s="88">
        <v>0</v>
      </c>
      <c r="K37" s="88">
        <v>0</v>
      </c>
      <c r="L37" s="88">
        <v>0</v>
      </c>
      <c r="M37" s="116">
        <v>2.5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307.17</v>
      </c>
      <c r="W37">
        <v>304.67</v>
      </c>
      <c r="X37">
        <v>0</v>
      </c>
      <c r="Y37">
        <v>0</v>
      </c>
      <c r="Z37">
        <v>2.5</v>
      </c>
      <c r="AA37">
        <v>0</v>
      </c>
    </row>
    <row r="38" spans="7:27">
      <c r="G38" t="s">
        <v>80</v>
      </c>
      <c r="H38" s="115">
        <v>363.3</v>
      </c>
      <c r="I38" s="88">
        <v>0</v>
      </c>
      <c r="J38" s="88">
        <v>0</v>
      </c>
      <c r="K38" s="88">
        <v>0</v>
      </c>
      <c r="L38" s="88">
        <v>0</v>
      </c>
      <c r="M38" s="116">
        <v>3.17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366.47</v>
      </c>
      <c r="W38">
        <v>363.3</v>
      </c>
      <c r="X38">
        <v>0</v>
      </c>
      <c r="Y38">
        <v>0</v>
      </c>
      <c r="Z38">
        <v>3.17</v>
      </c>
      <c r="AA38">
        <v>0</v>
      </c>
    </row>
    <row r="39" spans="7:27">
      <c r="G39" t="s">
        <v>81</v>
      </c>
      <c r="H39" s="115">
        <v>450.76</v>
      </c>
      <c r="I39" s="88">
        <v>0</v>
      </c>
      <c r="J39" s="88">
        <v>0</v>
      </c>
      <c r="K39" s="88">
        <v>0</v>
      </c>
      <c r="L39" s="88">
        <v>0</v>
      </c>
      <c r="M39" s="116">
        <v>4.71</v>
      </c>
      <c r="N39" s="115">
        <v>0</v>
      </c>
      <c r="O39" s="88">
        <v>0</v>
      </c>
      <c r="P39" s="88">
        <v>0</v>
      </c>
      <c r="Q39" s="88">
        <v>-40</v>
      </c>
      <c r="R39" s="88">
        <v>0</v>
      </c>
      <c r="S39" s="116">
        <v>0</v>
      </c>
      <c r="U39" s="115">
        <v>-40</v>
      </c>
      <c r="V39" s="116">
        <v>455.47</v>
      </c>
      <c r="W39">
        <v>450.76</v>
      </c>
      <c r="X39">
        <v>0</v>
      </c>
      <c r="Y39">
        <v>-40</v>
      </c>
      <c r="Z39">
        <v>4.71</v>
      </c>
      <c r="AA39">
        <v>0</v>
      </c>
    </row>
    <row r="40" spans="7:27">
      <c r="G40" t="s">
        <v>82</v>
      </c>
      <c r="H40" s="115">
        <v>463.25</v>
      </c>
      <c r="I40" s="88">
        <v>0</v>
      </c>
      <c r="J40" s="88">
        <v>45.17</v>
      </c>
      <c r="K40" s="88">
        <v>0</v>
      </c>
      <c r="L40" s="88">
        <v>0</v>
      </c>
      <c r="M40" s="116">
        <v>1.25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509.67</v>
      </c>
      <c r="W40">
        <v>463.25</v>
      </c>
      <c r="X40">
        <v>0</v>
      </c>
      <c r="Y40">
        <v>0</v>
      </c>
      <c r="Z40">
        <v>1.25</v>
      </c>
      <c r="AA40">
        <v>45.17</v>
      </c>
    </row>
    <row r="41" spans="7:27">
      <c r="G41" t="s">
        <v>83</v>
      </c>
      <c r="H41" s="115">
        <v>477.67</v>
      </c>
      <c r="I41" s="88">
        <v>0</v>
      </c>
      <c r="J41" s="88">
        <v>103.8</v>
      </c>
      <c r="K41" s="88">
        <v>0</v>
      </c>
      <c r="L41" s="88">
        <v>0</v>
      </c>
      <c r="M41" s="116">
        <v>1.44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582.91</v>
      </c>
      <c r="W41">
        <v>477.67</v>
      </c>
      <c r="X41">
        <v>0</v>
      </c>
      <c r="Y41">
        <v>0</v>
      </c>
      <c r="Z41">
        <v>1.44</v>
      </c>
      <c r="AA41">
        <v>103.8</v>
      </c>
    </row>
    <row r="42" spans="7:27">
      <c r="G42" t="s">
        <v>84</v>
      </c>
      <c r="H42" s="115">
        <v>489.2</v>
      </c>
      <c r="I42" s="88">
        <v>0</v>
      </c>
      <c r="J42" s="88">
        <v>141.28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630.48</v>
      </c>
      <c r="W42">
        <v>489.2</v>
      </c>
      <c r="X42">
        <v>0</v>
      </c>
      <c r="Y42">
        <v>0</v>
      </c>
      <c r="Z42">
        <v>0</v>
      </c>
      <c r="AA42">
        <v>141.28</v>
      </c>
    </row>
    <row r="43" spans="7:27">
      <c r="G43" t="s">
        <v>85</v>
      </c>
      <c r="H43" s="115">
        <v>543.02</v>
      </c>
      <c r="I43" s="88">
        <v>0</v>
      </c>
      <c r="J43" s="88">
        <v>158.58000000000001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701.6</v>
      </c>
      <c r="W43">
        <v>543.02</v>
      </c>
      <c r="X43">
        <v>0</v>
      </c>
      <c r="Y43">
        <v>0</v>
      </c>
      <c r="Z43">
        <v>0</v>
      </c>
      <c r="AA43">
        <v>158.58000000000001</v>
      </c>
    </row>
    <row r="44" spans="7:27">
      <c r="G44" t="s">
        <v>86</v>
      </c>
      <c r="H44" s="115">
        <v>542.05999999999995</v>
      </c>
      <c r="I44" s="88">
        <v>0</v>
      </c>
      <c r="J44" s="88">
        <v>157.62</v>
      </c>
      <c r="K44" s="88">
        <v>0</v>
      </c>
      <c r="L44" s="88">
        <v>0</v>
      </c>
      <c r="M44" s="116">
        <v>2.88</v>
      </c>
      <c r="N44" s="115">
        <v>0</v>
      </c>
      <c r="O44" s="88">
        <v>0</v>
      </c>
      <c r="P44" s="88">
        <v>0</v>
      </c>
      <c r="Q44" s="88">
        <v>-25</v>
      </c>
      <c r="R44" s="88">
        <v>0</v>
      </c>
      <c r="S44" s="116">
        <v>0</v>
      </c>
      <c r="U44" s="115">
        <v>-25</v>
      </c>
      <c r="V44" s="116">
        <v>702.56</v>
      </c>
      <c r="W44">
        <v>542.05999999999995</v>
      </c>
      <c r="X44">
        <v>0</v>
      </c>
      <c r="Y44">
        <v>-25</v>
      </c>
      <c r="Z44">
        <v>2.88</v>
      </c>
      <c r="AA44">
        <v>157.62</v>
      </c>
    </row>
    <row r="45" spans="7:27">
      <c r="G45" t="s">
        <v>87</v>
      </c>
      <c r="H45" s="115">
        <v>504.58</v>
      </c>
      <c r="I45" s="88">
        <v>0</v>
      </c>
      <c r="J45" s="88">
        <v>159.54</v>
      </c>
      <c r="K45" s="88">
        <v>0</v>
      </c>
      <c r="L45" s="88">
        <v>0</v>
      </c>
      <c r="M45" s="116">
        <v>0.48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664.6</v>
      </c>
      <c r="W45">
        <v>504.58</v>
      </c>
      <c r="X45">
        <v>0</v>
      </c>
      <c r="Y45">
        <v>0</v>
      </c>
      <c r="Z45">
        <v>0.48</v>
      </c>
      <c r="AA45">
        <v>159.54</v>
      </c>
    </row>
    <row r="46" spans="7:27">
      <c r="G46" t="s">
        <v>88</v>
      </c>
      <c r="H46" s="115">
        <v>499.77</v>
      </c>
      <c r="I46" s="88">
        <v>0</v>
      </c>
      <c r="J46" s="88">
        <v>171.08</v>
      </c>
      <c r="K46" s="88">
        <v>0</v>
      </c>
      <c r="L46" s="88">
        <v>0</v>
      </c>
      <c r="M46" s="116">
        <v>1.25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672.1</v>
      </c>
      <c r="W46">
        <v>499.77</v>
      </c>
      <c r="X46">
        <v>0</v>
      </c>
      <c r="Y46">
        <v>0</v>
      </c>
      <c r="Z46">
        <v>1.25</v>
      </c>
      <c r="AA46">
        <v>171.08</v>
      </c>
    </row>
    <row r="47" spans="7:27">
      <c r="G47" t="s">
        <v>89</v>
      </c>
      <c r="H47" s="115">
        <v>487.28</v>
      </c>
      <c r="I47" s="88">
        <v>0</v>
      </c>
      <c r="J47" s="88">
        <v>163.38999999999999</v>
      </c>
      <c r="K47" s="88">
        <v>9.61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660.28</v>
      </c>
      <c r="W47">
        <v>487.28</v>
      </c>
      <c r="X47">
        <v>0</v>
      </c>
      <c r="Y47">
        <v>9.61</v>
      </c>
      <c r="Z47">
        <v>0</v>
      </c>
      <c r="AA47">
        <v>163.38999999999999</v>
      </c>
    </row>
    <row r="48" spans="7:27">
      <c r="G48" t="s">
        <v>90</v>
      </c>
      <c r="H48" s="115">
        <v>440.19</v>
      </c>
      <c r="I48" s="88">
        <v>0</v>
      </c>
      <c r="J48" s="88">
        <v>150.88999999999999</v>
      </c>
      <c r="K48" s="88">
        <v>9.61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600.69000000000005</v>
      </c>
      <c r="W48">
        <v>440.19</v>
      </c>
      <c r="X48">
        <v>0</v>
      </c>
      <c r="Y48">
        <v>9.61</v>
      </c>
      <c r="Z48">
        <v>0</v>
      </c>
      <c r="AA48">
        <v>150.88999999999999</v>
      </c>
    </row>
    <row r="49" spans="7:27">
      <c r="G49" t="s">
        <v>91</v>
      </c>
      <c r="H49" s="115">
        <v>392.13</v>
      </c>
      <c r="I49" s="88">
        <v>0</v>
      </c>
      <c r="J49" s="88">
        <v>136.47999999999999</v>
      </c>
      <c r="K49" s="88">
        <v>9.61</v>
      </c>
      <c r="L49" s="88">
        <v>0</v>
      </c>
      <c r="M49" s="116">
        <v>0.67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538.89</v>
      </c>
      <c r="W49">
        <v>392.13</v>
      </c>
      <c r="X49">
        <v>0</v>
      </c>
      <c r="Y49">
        <v>9.61</v>
      </c>
      <c r="Z49">
        <v>0.67</v>
      </c>
      <c r="AA49">
        <v>136.47999999999999</v>
      </c>
    </row>
    <row r="50" spans="7:27">
      <c r="G50" t="s">
        <v>92</v>
      </c>
      <c r="H50" s="115">
        <v>348.88</v>
      </c>
      <c r="I50" s="88">
        <v>0</v>
      </c>
      <c r="J50" s="88">
        <v>120.14</v>
      </c>
      <c r="K50" s="88">
        <v>9.61</v>
      </c>
      <c r="L50" s="88">
        <v>0</v>
      </c>
      <c r="M50" s="116">
        <v>0.67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479.3</v>
      </c>
      <c r="W50">
        <v>348.88</v>
      </c>
      <c r="X50">
        <v>0</v>
      </c>
      <c r="Y50">
        <v>9.61</v>
      </c>
      <c r="Z50">
        <v>0.67</v>
      </c>
      <c r="AA50">
        <v>120.14</v>
      </c>
    </row>
    <row r="51" spans="7:27">
      <c r="G51" t="s">
        <v>93</v>
      </c>
      <c r="H51" s="115">
        <v>405.58</v>
      </c>
      <c r="I51" s="88">
        <v>0</v>
      </c>
      <c r="J51" s="88">
        <v>95.15</v>
      </c>
      <c r="K51" s="88">
        <v>9.61</v>
      </c>
      <c r="L51" s="88">
        <v>0</v>
      </c>
      <c r="M51" s="116">
        <v>0.57999999999999996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510.92</v>
      </c>
      <c r="W51">
        <v>405.58</v>
      </c>
      <c r="X51">
        <v>0</v>
      </c>
      <c r="Y51">
        <v>9.61</v>
      </c>
      <c r="Z51">
        <v>0.57999999999999996</v>
      </c>
      <c r="AA51">
        <v>95.15</v>
      </c>
    </row>
    <row r="52" spans="7:27">
      <c r="G52" t="s">
        <v>94</v>
      </c>
      <c r="H52" s="115">
        <v>367.14</v>
      </c>
      <c r="I52" s="88">
        <v>0</v>
      </c>
      <c r="J52" s="88">
        <v>61.51</v>
      </c>
      <c r="K52" s="88">
        <v>9.61</v>
      </c>
      <c r="L52" s="88">
        <v>0</v>
      </c>
      <c r="M52" s="116">
        <v>0.1</v>
      </c>
      <c r="N52" s="115">
        <v>0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-10</v>
      </c>
      <c r="V52" s="116">
        <v>438.36</v>
      </c>
      <c r="W52">
        <v>367.14</v>
      </c>
      <c r="X52">
        <v>-10</v>
      </c>
      <c r="Y52">
        <v>9.61</v>
      </c>
      <c r="Z52">
        <v>0.1</v>
      </c>
      <c r="AA52">
        <v>61.51</v>
      </c>
    </row>
    <row r="53" spans="7:27">
      <c r="G53" t="s">
        <v>95</v>
      </c>
      <c r="H53" s="115">
        <v>336.39</v>
      </c>
      <c r="I53" s="88">
        <v>0</v>
      </c>
      <c r="J53" s="88">
        <v>35.56</v>
      </c>
      <c r="K53" s="88">
        <v>9.61</v>
      </c>
      <c r="L53" s="88">
        <v>0</v>
      </c>
      <c r="M53" s="116">
        <v>4.6100000000000003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386.17</v>
      </c>
      <c r="W53">
        <v>336.39</v>
      </c>
      <c r="X53">
        <v>0</v>
      </c>
      <c r="Y53">
        <v>9.61</v>
      </c>
      <c r="Z53">
        <v>4.6100000000000003</v>
      </c>
      <c r="AA53">
        <v>35.56</v>
      </c>
    </row>
    <row r="54" spans="7:27">
      <c r="G54" t="s">
        <v>96</v>
      </c>
      <c r="H54" s="115">
        <v>291.20999999999998</v>
      </c>
      <c r="I54" s="88">
        <v>0</v>
      </c>
      <c r="J54" s="88">
        <v>0</v>
      </c>
      <c r="K54" s="88">
        <v>9.61</v>
      </c>
      <c r="L54" s="88">
        <v>0</v>
      </c>
      <c r="M54" s="116">
        <v>1.54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302.36</v>
      </c>
      <c r="W54">
        <v>291.20999999999998</v>
      </c>
      <c r="X54">
        <v>0</v>
      </c>
      <c r="Y54">
        <v>9.61</v>
      </c>
      <c r="Z54">
        <v>1.54</v>
      </c>
      <c r="AA54">
        <v>0</v>
      </c>
    </row>
    <row r="55" spans="7:27">
      <c r="G55" t="s">
        <v>97</v>
      </c>
      <c r="H55" s="115">
        <v>214.33</v>
      </c>
      <c r="I55" s="88">
        <v>0</v>
      </c>
      <c r="J55" s="88">
        <v>0</v>
      </c>
      <c r="K55" s="88">
        <v>9.61</v>
      </c>
      <c r="L55" s="88">
        <v>0</v>
      </c>
      <c r="M55" s="116">
        <v>1.1499999999999999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225.09</v>
      </c>
      <c r="W55">
        <v>214.33</v>
      </c>
      <c r="X55">
        <v>0</v>
      </c>
      <c r="Y55">
        <v>9.61</v>
      </c>
      <c r="Z55">
        <v>1.1499999999999999</v>
      </c>
      <c r="AA55">
        <v>0</v>
      </c>
    </row>
    <row r="56" spans="7:27">
      <c r="G56" t="s">
        <v>98</v>
      </c>
      <c r="H56" s="115">
        <v>169.16</v>
      </c>
      <c r="I56" s="88">
        <v>0</v>
      </c>
      <c r="J56" s="88">
        <v>0</v>
      </c>
      <c r="K56" s="88">
        <v>9.61</v>
      </c>
      <c r="L56" s="88">
        <v>0</v>
      </c>
      <c r="M56" s="116">
        <v>0.67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179.44</v>
      </c>
      <c r="W56">
        <v>169.16</v>
      </c>
      <c r="X56">
        <v>0</v>
      </c>
      <c r="Y56">
        <v>9.61</v>
      </c>
      <c r="Z56">
        <v>0.67</v>
      </c>
      <c r="AA56">
        <v>0</v>
      </c>
    </row>
    <row r="57" spans="7:27">
      <c r="G57" t="s">
        <v>99</v>
      </c>
      <c r="H57" s="115">
        <v>161.47</v>
      </c>
      <c r="I57" s="88">
        <v>0</v>
      </c>
      <c r="J57" s="88">
        <v>0</v>
      </c>
      <c r="K57" s="88">
        <v>9.61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171.08</v>
      </c>
      <c r="W57">
        <v>161.47</v>
      </c>
      <c r="X57">
        <v>0</v>
      </c>
      <c r="Y57">
        <v>9.61</v>
      </c>
      <c r="Z57">
        <v>0</v>
      </c>
      <c r="AA57">
        <v>0</v>
      </c>
    </row>
    <row r="58" spans="7:27">
      <c r="G58" t="s">
        <v>100</v>
      </c>
      <c r="H58" s="115">
        <v>149.93</v>
      </c>
      <c r="I58" s="88">
        <v>0</v>
      </c>
      <c r="J58" s="88">
        <v>0</v>
      </c>
      <c r="K58" s="88">
        <v>9.61</v>
      </c>
      <c r="L58" s="88">
        <v>0</v>
      </c>
      <c r="M58" s="116">
        <v>0.28999999999999998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159.83000000000001</v>
      </c>
      <c r="W58">
        <v>149.93</v>
      </c>
      <c r="X58">
        <v>0</v>
      </c>
      <c r="Y58">
        <v>9.61</v>
      </c>
      <c r="Z58">
        <v>0.28999999999999998</v>
      </c>
      <c r="AA58">
        <v>0</v>
      </c>
    </row>
    <row r="59" spans="7:27">
      <c r="G59" t="s">
        <v>101</v>
      </c>
      <c r="H59" s="115">
        <v>147.05000000000001</v>
      </c>
      <c r="I59" s="88">
        <v>0</v>
      </c>
      <c r="J59" s="88">
        <v>0</v>
      </c>
      <c r="K59" s="88">
        <v>9.61</v>
      </c>
      <c r="L59" s="88">
        <v>0</v>
      </c>
      <c r="M59" s="116">
        <v>1.06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157.72</v>
      </c>
      <c r="W59">
        <v>147.05000000000001</v>
      </c>
      <c r="X59">
        <v>0</v>
      </c>
      <c r="Y59">
        <v>9.61</v>
      </c>
      <c r="Z59">
        <v>1.06</v>
      </c>
      <c r="AA59">
        <v>0</v>
      </c>
    </row>
    <row r="60" spans="7:27">
      <c r="G60" t="s">
        <v>102</v>
      </c>
      <c r="H60" s="115">
        <v>130.71</v>
      </c>
      <c r="I60" s="88">
        <v>0</v>
      </c>
      <c r="J60" s="88">
        <v>0</v>
      </c>
      <c r="K60" s="88">
        <v>9.61</v>
      </c>
      <c r="L60" s="88">
        <v>0</v>
      </c>
      <c r="M60" s="116">
        <v>3.46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143.78</v>
      </c>
      <c r="W60">
        <v>130.71</v>
      </c>
      <c r="X60">
        <v>0</v>
      </c>
      <c r="Y60">
        <v>9.61</v>
      </c>
      <c r="Z60">
        <v>3.46</v>
      </c>
      <c r="AA60">
        <v>0</v>
      </c>
    </row>
    <row r="61" spans="7:27">
      <c r="G61" t="s">
        <v>103</v>
      </c>
      <c r="H61" s="115">
        <v>109.56</v>
      </c>
      <c r="I61" s="88">
        <v>0</v>
      </c>
      <c r="J61" s="88">
        <v>0</v>
      </c>
      <c r="K61" s="88">
        <v>9.61</v>
      </c>
      <c r="L61" s="88">
        <v>0</v>
      </c>
      <c r="M61" s="116">
        <v>2.02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121.19</v>
      </c>
      <c r="W61">
        <v>109.56</v>
      </c>
      <c r="X61">
        <v>0</v>
      </c>
      <c r="Y61">
        <v>9.61</v>
      </c>
      <c r="Z61">
        <v>2.02</v>
      </c>
      <c r="AA61">
        <v>0</v>
      </c>
    </row>
    <row r="62" spans="7:27">
      <c r="G62" t="s">
        <v>104</v>
      </c>
      <c r="H62" s="115">
        <v>99.95</v>
      </c>
      <c r="I62" s="88">
        <v>0</v>
      </c>
      <c r="J62" s="88">
        <v>0</v>
      </c>
      <c r="K62" s="88">
        <v>9.61</v>
      </c>
      <c r="L62" s="88">
        <v>0</v>
      </c>
      <c r="M62" s="116">
        <v>1.83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111.39</v>
      </c>
      <c r="W62">
        <v>99.95</v>
      </c>
      <c r="X62">
        <v>0</v>
      </c>
      <c r="Y62">
        <v>9.61</v>
      </c>
      <c r="Z62">
        <v>1.83</v>
      </c>
      <c r="AA62">
        <v>0</v>
      </c>
    </row>
    <row r="63" spans="7:27">
      <c r="G63" t="s">
        <v>105</v>
      </c>
      <c r="H63" s="115">
        <v>88.43</v>
      </c>
      <c r="I63" s="88">
        <v>0</v>
      </c>
      <c r="J63" s="88">
        <v>0</v>
      </c>
      <c r="K63" s="88">
        <v>9.61</v>
      </c>
      <c r="L63" s="88">
        <v>0</v>
      </c>
      <c r="M63" s="116">
        <v>2.11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100.15</v>
      </c>
      <c r="W63">
        <v>88.43</v>
      </c>
      <c r="X63">
        <v>0</v>
      </c>
      <c r="Y63">
        <v>9.61</v>
      </c>
      <c r="Z63">
        <v>2.11</v>
      </c>
      <c r="AA63">
        <v>0</v>
      </c>
    </row>
    <row r="64" spans="7:27">
      <c r="G64" t="s">
        <v>106</v>
      </c>
      <c r="H64" s="115">
        <v>102.84</v>
      </c>
      <c r="I64" s="88">
        <v>0</v>
      </c>
      <c r="J64" s="88">
        <v>0</v>
      </c>
      <c r="K64" s="88">
        <v>9.61</v>
      </c>
      <c r="L64" s="88">
        <v>0</v>
      </c>
      <c r="M64" s="116">
        <v>0.96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113.41</v>
      </c>
      <c r="W64">
        <v>102.84</v>
      </c>
      <c r="X64">
        <v>0</v>
      </c>
      <c r="Y64">
        <v>9.61</v>
      </c>
      <c r="Z64">
        <v>0.96</v>
      </c>
      <c r="AA64">
        <v>0</v>
      </c>
    </row>
    <row r="65" spans="7:27">
      <c r="G65" t="s">
        <v>107</v>
      </c>
      <c r="H65" s="115">
        <v>128.79</v>
      </c>
      <c r="I65" s="88">
        <v>0</v>
      </c>
      <c r="J65" s="88">
        <v>0</v>
      </c>
      <c r="K65" s="88">
        <v>9.61</v>
      </c>
      <c r="L65" s="88">
        <v>0</v>
      </c>
      <c r="M65" s="116">
        <v>4.6100000000000003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143.01</v>
      </c>
      <c r="W65">
        <v>128.79</v>
      </c>
      <c r="X65">
        <v>0</v>
      </c>
      <c r="Y65">
        <v>9.61</v>
      </c>
      <c r="Z65">
        <v>4.6100000000000003</v>
      </c>
      <c r="AA65">
        <v>0</v>
      </c>
    </row>
    <row r="66" spans="7:27">
      <c r="G66" t="s">
        <v>108</v>
      </c>
      <c r="H66" s="115">
        <v>162.43</v>
      </c>
      <c r="I66" s="88">
        <v>0</v>
      </c>
      <c r="J66" s="88">
        <v>0</v>
      </c>
      <c r="K66" s="88">
        <v>9.61</v>
      </c>
      <c r="L66" s="88">
        <v>0</v>
      </c>
      <c r="M66" s="116">
        <v>1.73</v>
      </c>
      <c r="N66" s="115">
        <v>0</v>
      </c>
      <c r="O66" s="88">
        <v>-29</v>
      </c>
      <c r="P66" s="88">
        <v>0</v>
      </c>
      <c r="Q66" s="88">
        <v>0</v>
      </c>
      <c r="R66" s="88">
        <v>0</v>
      </c>
      <c r="S66" s="116">
        <v>0</v>
      </c>
      <c r="U66" s="115">
        <v>-29</v>
      </c>
      <c r="V66" s="116">
        <v>173.77</v>
      </c>
      <c r="W66">
        <v>162.43</v>
      </c>
      <c r="X66">
        <v>-29</v>
      </c>
      <c r="Y66">
        <v>9.61</v>
      </c>
      <c r="Z66">
        <v>1.73</v>
      </c>
      <c r="AA66">
        <v>0</v>
      </c>
    </row>
    <row r="67" spans="7:27">
      <c r="G67" t="s">
        <v>109</v>
      </c>
      <c r="H67" s="115">
        <v>82.65</v>
      </c>
      <c r="I67" s="88">
        <v>0</v>
      </c>
      <c r="J67" s="88">
        <v>0</v>
      </c>
      <c r="K67" s="88">
        <v>0</v>
      </c>
      <c r="L67" s="88">
        <v>0</v>
      </c>
      <c r="M67" s="116">
        <v>5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87.65</v>
      </c>
      <c r="W67">
        <v>82.65</v>
      </c>
      <c r="X67">
        <v>0</v>
      </c>
      <c r="Y67">
        <v>-20</v>
      </c>
      <c r="Z67">
        <v>5</v>
      </c>
      <c r="AA67">
        <v>0</v>
      </c>
    </row>
    <row r="68" spans="7:27">
      <c r="G68" t="s">
        <v>110</v>
      </c>
      <c r="H68" s="115">
        <v>111.49</v>
      </c>
      <c r="I68" s="88">
        <v>0</v>
      </c>
      <c r="J68" s="88">
        <v>0</v>
      </c>
      <c r="K68" s="88">
        <v>0</v>
      </c>
      <c r="L68" s="88">
        <v>0</v>
      </c>
      <c r="M68" s="116">
        <v>3.27</v>
      </c>
      <c r="N68" s="115">
        <v>0</v>
      </c>
      <c r="O68" s="88">
        <v>-14</v>
      </c>
      <c r="P68" s="88">
        <v>0</v>
      </c>
      <c r="Q68" s="88">
        <v>-35</v>
      </c>
      <c r="R68" s="88">
        <v>0</v>
      </c>
      <c r="S68" s="116">
        <v>0</v>
      </c>
      <c r="U68" s="115">
        <v>-49</v>
      </c>
      <c r="V68" s="116">
        <v>114.76</v>
      </c>
      <c r="W68">
        <v>111.49</v>
      </c>
      <c r="X68">
        <v>-14</v>
      </c>
      <c r="Y68">
        <v>-35</v>
      </c>
      <c r="Z68">
        <v>3.27</v>
      </c>
      <c r="AA68">
        <v>0</v>
      </c>
    </row>
    <row r="69" spans="7:27">
      <c r="G69" t="s">
        <v>111</v>
      </c>
      <c r="H69" s="115">
        <v>149.93</v>
      </c>
      <c r="I69" s="88">
        <v>0</v>
      </c>
      <c r="J69" s="88">
        <v>0</v>
      </c>
      <c r="K69" s="88">
        <v>0</v>
      </c>
      <c r="L69" s="88">
        <v>0</v>
      </c>
      <c r="M69" s="116">
        <v>1.35</v>
      </c>
      <c r="N69" s="115">
        <v>0</v>
      </c>
      <c r="O69" s="88">
        <v>0</v>
      </c>
      <c r="P69" s="88">
        <v>0</v>
      </c>
      <c r="Q69" s="88">
        <v>-35</v>
      </c>
      <c r="R69" s="88">
        <v>0</v>
      </c>
      <c r="S69" s="116">
        <v>0</v>
      </c>
      <c r="U69" s="115">
        <v>-35</v>
      </c>
      <c r="V69" s="116">
        <v>151.28</v>
      </c>
      <c r="W69">
        <v>149.93</v>
      </c>
      <c r="X69">
        <v>0</v>
      </c>
      <c r="Y69">
        <v>-35</v>
      </c>
      <c r="Z69">
        <v>1.35</v>
      </c>
      <c r="AA69">
        <v>0</v>
      </c>
    </row>
    <row r="70" spans="7:27">
      <c r="G70" t="s">
        <v>112</v>
      </c>
      <c r="H70" s="115">
        <v>141.28</v>
      </c>
      <c r="I70" s="88">
        <v>0</v>
      </c>
      <c r="J70" s="88">
        <v>0</v>
      </c>
      <c r="K70" s="88">
        <v>0</v>
      </c>
      <c r="L70" s="88">
        <v>0</v>
      </c>
      <c r="M70" s="116">
        <v>1.83</v>
      </c>
      <c r="N70" s="115">
        <v>0</v>
      </c>
      <c r="O70" s="88">
        <v>-45.3</v>
      </c>
      <c r="P70" s="88">
        <v>0</v>
      </c>
      <c r="Q70" s="88">
        <v>-20</v>
      </c>
      <c r="R70" s="88">
        <v>0</v>
      </c>
      <c r="S70" s="116">
        <v>0</v>
      </c>
      <c r="U70" s="115">
        <v>-65.3</v>
      </c>
      <c r="V70" s="116">
        <v>143.11000000000001</v>
      </c>
      <c r="W70">
        <v>141.28</v>
      </c>
      <c r="X70">
        <v>-45.3</v>
      </c>
      <c r="Y70">
        <v>-20</v>
      </c>
      <c r="Z70">
        <v>1.83</v>
      </c>
      <c r="AA70">
        <v>0</v>
      </c>
    </row>
    <row r="71" spans="7:27">
      <c r="G71" t="s">
        <v>113</v>
      </c>
      <c r="H71" s="115">
        <v>205.67</v>
      </c>
      <c r="I71" s="88">
        <v>0</v>
      </c>
      <c r="J71" s="88">
        <v>0</v>
      </c>
      <c r="K71" s="88">
        <v>0</v>
      </c>
      <c r="L71" s="88">
        <v>0</v>
      </c>
      <c r="M71" s="116">
        <v>0.1</v>
      </c>
      <c r="N71" s="115">
        <v>0</v>
      </c>
      <c r="O71" s="88">
        <v>0</v>
      </c>
      <c r="P71" s="88">
        <v>0</v>
      </c>
      <c r="Q71" s="88">
        <v>-20</v>
      </c>
      <c r="R71" s="88">
        <v>0</v>
      </c>
      <c r="S71" s="116">
        <v>0</v>
      </c>
      <c r="U71" s="115">
        <v>-20</v>
      </c>
      <c r="V71" s="116">
        <v>205.77</v>
      </c>
      <c r="W71">
        <v>205.67</v>
      </c>
      <c r="X71">
        <v>0</v>
      </c>
      <c r="Y71">
        <v>-20</v>
      </c>
      <c r="Z71">
        <v>0.1</v>
      </c>
      <c r="AA71">
        <v>0</v>
      </c>
    </row>
    <row r="72" spans="7:27">
      <c r="G72" t="s">
        <v>114</v>
      </c>
      <c r="H72" s="115">
        <v>194.82</v>
      </c>
      <c r="I72" s="88">
        <v>0</v>
      </c>
      <c r="J72" s="88">
        <v>0</v>
      </c>
      <c r="K72" s="88">
        <v>0</v>
      </c>
      <c r="L72" s="88">
        <v>0</v>
      </c>
      <c r="M72" s="116">
        <v>2.88</v>
      </c>
      <c r="N72" s="115">
        <v>0</v>
      </c>
      <c r="O72" s="88">
        <v>-70</v>
      </c>
      <c r="P72" s="88">
        <v>0</v>
      </c>
      <c r="Q72" s="88">
        <v>-20</v>
      </c>
      <c r="R72" s="88">
        <v>0</v>
      </c>
      <c r="S72" s="116">
        <v>0</v>
      </c>
      <c r="U72" s="115">
        <v>-90</v>
      </c>
      <c r="V72" s="116">
        <v>197.7</v>
      </c>
      <c r="W72">
        <v>194.82</v>
      </c>
      <c r="X72">
        <v>-70</v>
      </c>
      <c r="Y72">
        <v>-20</v>
      </c>
      <c r="Z72">
        <v>2.88</v>
      </c>
      <c r="AA72">
        <v>0</v>
      </c>
    </row>
    <row r="73" spans="7:27">
      <c r="G73" t="s">
        <v>115</v>
      </c>
      <c r="H73" s="115">
        <v>183.57</v>
      </c>
      <c r="I73" s="88">
        <v>0</v>
      </c>
      <c r="J73" s="88">
        <v>0</v>
      </c>
      <c r="K73" s="88">
        <v>0</v>
      </c>
      <c r="L73" s="88">
        <v>0</v>
      </c>
      <c r="M73" s="116">
        <v>2.88</v>
      </c>
      <c r="N73" s="115">
        <v>0</v>
      </c>
      <c r="O73" s="88">
        <v>-80</v>
      </c>
      <c r="P73" s="88">
        <v>0</v>
      </c>
      <c r="Q73" s="88">
        <v>-30</v>
      </c>
      <c r="R73" s="88">
        <v>0</v>
      </c>
      <c r="S73" s="116">
        <v>0</v>
      </c>
      <c r="U73" s="115">
        <v>-110</v>
      </c>
      <c r="V73" s="116">
        <v>186.45</v>
      </c>
      <c r="W73">
        <v>183.57</v>
      </c>
      <c r="X73">
        <v>-80</v>
      </c>
      <c r="Y73">
        <v>-30</v>
      </c>
      <c r="Z73">
        <v>2.88</v>
      </c>
      <c r="AA73">
        <v>0</v>
      </c>
    </row>
    <row r="74" spans="7:27">
      <c r="G74" t="s">
        <v>116</v>
      </c>
      <c r="H74" s="115">
        <v>182.61</v>
      </c>
      <c r="I74" s="88">
        <v>0</v>
      </c>
      <c r="J74" s="88">
        <v>0</v>
      </c>
      <c r="K74" s="88">
        <v>0</v>
      </c>
      <c r="L74" s="88">
        <v>0</v>
      </c>
      <c r="M74" s="116">
        <v>9.32</v>
      </c>
      <c r="N74" s="115">
        <v>0</v>
      </c>
      <c r="O74" s="88">
        <v>-60</v>
      </c>
      <c r="P74" s="88">
        <v>0</v>
      </c>
      <c r="Q74" s="88">
        <v>-30</v>
      </c>
      <c r="R74" s="88">
        <v>0</v>
      </c>
      <c r="S74" s="116">
        <v>0</v>
      </c>
      <c r="U74" s="115">
        <v>-90</v>
      </c>
      <c r="V74" s="116">
        <v>191.93</v>
      </c>
      <c r="W74">
        <v>182.61</v>
      </c>
      <c r="X74">
        <v>-60</v>
      </c>
      <c r="Y74">
        <v>-30</v>
      </c>
      <c r="Z74">
        <v>9.32</v>
      </c>
      <c r="AA74">
        <v>0</v>
      </c>
    </row>
    <row r="75" spans="7:27">
      <c r="G75" t="s">
        <v>117</v>
      </c>
      <c r="H75" s="115">
        <v>4.8099999999999996</v>
      </c>
      <c r="I75" s="88">
        <v>0</v>
      </c>
      <c r="J75" s="88">
        <v>0</v>
      </c>
      <c r="K75" s="88">
        <v>0</v>
      </c>
      <c r="L75" s="88">
        <v>0</v>
      </c>
      <c r="M75" s="116">
        <v>3.17</v>
      </c>
      <c r="N75" s="115">
        <v>0</v>
      </c>
      <c r="O75" s="88">
        <v>-10</v>
      </c>
      <c r="P75" s="88">
        <v>0</v>
      </c>
      <c r="Q75" s="88">
        <v>-20</v>
      </c>
      <c r="R75" s="88">
        <v>0</v>
      </c>
      <c r="S75" s="116">
        <v>0</v>
      </c>
      <c r="U75" s="115">
        <v>-30</v>
      </c>
      <c r="V75" s="116">
        <v>7.98</v>
      </c>
      <c r="W75">
        <v>4.8099999999999996</v>
      </c>
      <c r="X75">
        <v>-10</v>
      </c>
      <c r="Y75">
        <v>-20</v>
      </c>
      <c r="Z75">
        <v>3.17</v>
      </c>
      <c r="AA75">
        <v>0</v>
      </c>
    </row>
    <row r="76" spans="7:27">
      <c r="G76" t="s">
        <v>118</v>
      </c>
      <c r="H76" s="115">
        <v>11.54</v>
      </c>
      <c r="I76" s="88">
        <v>0</v>
      </c>
      <c r="J76" s="88">
        <v>0</v>
      </c>
      <c r="K76" s="88">
        <v>0</v>
      </c>
      <c r="L76" s="88">
        <v>0</v>
      </c>
      <c r="M76" s="116">
        <v>2.59</v>
      </c>
      <c r="N76" s="115">
        <v>0</v>
      </c>
      <c r="O76" s="88">
        <v>0</v>
      </c>
      <c r="P76" s="88">
        <v>0</v>
      </c>
      <c r="Q76" s="88">
        <v>-30</v>
      </c>
      <c r="R76" s="88">
        <v>0</v>
      </c>
      <c r="S76" s="116">
        <v>0</v>
      </c>
      <c r="U76" s="115">
        <v>-30</v>
      </c>
      <c r="V76" s="116">
        <v>14.13</v>
      </c>
      <c r="W76">
        <v>11.54</v>
      </c>
      <c r="X76">
        <v>0</v>
      </c>
      <c r="Y76">
        <v>-30</v>
      </c>
      <c r="Z76">
        <v>2.59</v>
      </c>
      <c r="AA76">
        <v>0</v>
      </c>
    </row>
    <row r="77" spans="7:27">
      <c r="G77" t="s">
        <v>119</v>
      </c>
      <c r="H77" s="115">
        <v>16.34</v>
      </c>
      <c r="I77" s="88">
        <v>0</v>
      </c>
      <c r="J77" s="88">
        <v>0</v>
      </c>
      <c r="K77" s="88">
        <v>0</v>
      </c>
      <c r="L77" s="88">
        <v>0</v>
      </c>
      <c r="M77" s="116">
        <v>2.88</v>
      </c>
      <c r="N77" s="115">
        <v>0</v>
      </c>
      <c r="O77" s="88">
        <v>0</v>
      </c>
      <c r="P77" s="88">
        <v>0</v>
      </c>
      <c r="Q77" s="88">
        <v>-30</v>
      </c>
      <c r="R77" s="88">
        <v>0</v>
      </c>
      <c r="S77" s="116">
        <v>0</v>
      </c>
      <c r="U77" s="115">
        <v>-30</v>
      </c>
      <c r="V77" s="116">
        <v>19.22</v>
      </c>
      <c r="W77">
        <v>16.34</v>
      </c>
      <c r="X77">
        <v>0</v>
      </c>
      <c r="Y77">
        <v>-30</v>
      </c>
      <c r="Z77">
        <v>2.88</v>
      </c>
      <c r="AA77">
        <v>0</v>
      </c>
    </row>
    <row r="78" spans="7:27">
      <c r="G78" t="s">
        <v>120</v>
      </c>
      <c r="H78" s="115">
        <v>57.67</v>
      </c>
      <c r="I78" s="88">
        <v>0</v>
      </c>
      <c r="J78" s="88">
        <v>0</v>
      </c>
      <c r="K78" s="88">
        <v>0</v>
      </c>
      <c r="L78" s="88">
        <v>0</v>
      </c>
      <c r="M78" s="116">
        <v>0.38</v>
      </c>
      <c r="N78" s="115">
        <v>0</v>
      </c>
      <c r="O78" s="88">
        <v>0</v>
      </c>
      <c r="P78" s="88">
        <v>0</v>
      </c>
      <c r="Q78" s="88">
        <v>-20</v>
      </c>
      <c r="R78" s="88">
        <v>0</v>
      </c>
      <c r="S78" s="116">
        <v>0</v>
      </c>
      <c r="U78" s="115">
        <v>-20</v>
      </c>
      <c r="V78" s="116">
        <v>58.05</v>
      </c>
      <c r="W78">
        <v>57.67</v>
      </c>
      <c r="X78">
        <v>0</v>
      </c>
      <c r="Y78">
        <v>-20</v>
      </c>
      <c r="Z78">
        <v>0.38</v>
      </c>
      <c r="AA78">
        <v>0</v>
      </c>
    </row>
    <row r="79" spans="7:27">
      <c r="G79" t="s">
        <v>121</v>
      </c>
      <c r="H79" s="115">
        <v>89.38</v>
      </c>
      <c r="I79" s="88">
        <v>0</v>
      </c>
      <c r="J79" s="88">
        <v>0</v>
      </c>
      <c r="K79" s="88">
        <v>9.61</v>
      </c>
      <c r="L79" s="88">
        <v>0</v>
      </c>
      <c r="M79" s="116">
        <v>3.56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102.55</v>
      </c>
      <c r="W79">
        <v>89.38</v>
      </c>
      <c r="X79">
        <v>0</v>
      </c>
      <c r="Y79">
        <v>9.61</v>
      </c>
      <c r="Z79">
        <v>3.56</v>
      </c>
      <c r="AA79">
        <v>0</v>
      </c>
    </row>
    <row r="80" spans="7:27">
      <c r="G80" t="s">
        <v>122</v>
      </c>
      <c r="H80" s="115">
        <v>100.92</v>
      </c>
      <c r="I80" s="88">
        <v>0</v>
      </c>
      <c r="J80" s="88">
        <v>0</v>
      </c>
      <c r="K80" s="88">
        <v>52.86</v>
      </c>
      <c r="L80" s="88">
        <v>0</v>
      </c>
      <c r="M80" s="116">
        <v>6.15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159.93</v>
      </c>
      <c r="W80">
        <v>100.92</v>
      </c>
      <c r="X80">
        <v>0</v>
      </c>
      <c r="Y80">
        <v>52.86</v>
      </c>
      <c r="Z80">
        <v>6.15</v>
      </c>
      <c r="AA80">
        <v>0</v>
      </c>
    </row>
    <row r="81" spans="7:27">
      <c r="G81" t="s">
        <v>123</v>
      </c>
      <c r="H81" s="115">
        <v>105.72</v>
      </c>
      <c r="I81" s="88">
        <v>0</v>
      </c>
      <c r="J81" s="88">
        <v>0</v>
      </c>
      <c r="K81" s="88">
        <v>48.06</v>
      </c>
      <c r="L81" s="88">
        <v>0</v>
      </c>
      <c r="M81" s="116">
        <v>10.76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164.54</v>
      </c>
      <c r="W81">
        <v>105.72</v>
      </c>
      <c r="X81">
        <v>0</v>
      </c>
      <c r="Y81">
        <v>48.06</v>
      </c>
      <c r="Z81">
        <v>10.76</v>
      </c>
      <c r="AA81">
        <v>0</v>
      </c>
    </row>
    <row r="82" spans="7:27">
      <c r="G82" t="s">
        <v>124</v>
      </c>
      <c r="H82" s="115">
        <v>110.52</v>
      </c>
      <c r="I82" s="88">
        <v>0</v>
      </c>
      <c r="J82" s="88">
        <v>0</v>
      </c>
      <c r="K82" s="88">
        <v>48.06</v>
      </c>
      <c r="L82" s="88">
        <v>0</v>
      </c>
      <c r="M82" s="116">
        <v>5.29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163.87</v>
      </c>
      <c r="W82">
        <v>110.52</v>
      </c>
      <c r="X82">
        <v>0</v>
      </c>
      <c r="Y82">
        <v>48.06</v>
      </c>
      <c r="Z82">
        <v>5.29</v>
      </c>
      <c r="AA82">
        <v>0</v>
      </c>
    </row>
    <row r="83" spans="7:27">
      <c r="G83" t="s">
        <v>125</v>
      </c>
      <c r="H83" s="115">
        <v>99.95</v>
      </c>
      <c r="I83" s="88">
        <v>0</v>
      </c>
      <c r="J83" s="88">
        <v>0</v>
      </c>
      <c r="K83" s="88">
        <v>42.77</v>
      </c>
      <c r="L83" s="88">
        <v>0</v>
      </c>
      <c r="M83" s="116">
        <v>6.25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148.97</v>
      </c>
      <c r="W83">
        <v>99.95</v>
      </c>
      <c r="X83">
        <v>0</v>
      </c>
      <c r="Y83">
        <v>42.77</v>
      </c>
      <c r="Z83">
        <v>6.25</v>
      </c>
      <c r="AA83">
        <v>0</v>
      </c>
    </row>
    <row r="84" spans="7:27">
      <c r="G84" t="s">
        <v>126</v>
      </c>
      <c r="H84" s="115">
        <v>85.54</v>
      </c>
      <c r="I84" s="88">
        <v>0</v>
      </c>
      <c r="J84" s="88">
        <v>0</v>
      </c>
      <c r="K84" s="88">
        <v>9.61</v>
      </c>
      <c r="L84" s="88">
        <v>0</v>
      </c>
      <c r="M84" s="116">
        <v>4.04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99.19</v>
      </c>
      <c r="W84">
        <v>85.54</v>
      </c>
      <c r="X84">
        <v>0</v>
      </c>
      <c r="Y84">
        <v>9.61</v>
      </c>
      <c r="Z84">
        <v>4.04</v>
      </c>
      <c r="AA84">
        <v>0</v>
      </c>
    </row>
    <row r="85" spans="7:27">
      <c r="G85" t="s">
        <v>127</v>
      </c>
      <c r="H85" s="115">
        <v>42.3</v>
      </c>
      <c r="I85" s="88">
        <v>0</v>
      </c>
      <c r="J85" s="88">
        <v>0</v>
      </c>
      <c r="K85" s="88">
        <v>38.44</v>
      </c>
      <c r="L85" s="88">
        <v>0</v>
      </c>
      <c r="M85" s="116">
        <v>0.38</v>
      </c>
      <c r="N85" s="115">
        <v>0</v>
      </c>
      <c r="O85" s="88">
        <v>-35</v>
      </c>
      <c r="P85" s="88">
        <v>0</v>
      </c>
      <c r="Q85" s="88">
        <v>0</v>
      </c>
      <c r="R85" s="88">
        <v>0</v>
      </c>
      <c r="S85" s="116">
        <v>0</v>
      </c>
      <c r="U85" s="115">
        <v>-35</v>
      </c>
      <c r="V85" s="116">
        <v>81.12</v>
      </c>
      <c r="W85">
        <v>42.3</v>
      </c>
      <c r="X85">
        <v>-35</v>
      </c>
      <c r="Y85">
        <v>38.44</v>
      </c>
      <c r="Z85">
        <v>0.38</v>
      </c>
      <c r="AA85">
        <v>0</v>
      </c>
    </row>
    <row r="86" spans="7:27">
      <c r="G86" t="s">
        <v>128</v>
      </c>
      <c r="H86" s="115">
        <v>17.3</v>
      </c>
      <c r="I86" s="88">
        <v>0</v>
      </c>
      <c r="J86" s="88">
        <v>0</v>
      </c>
      <c r="K86" s="88">
        <v>38.44</v>
      </c>
      <c r="L86" s="88">
        <v>0</v>
      </c>
      <c r="M86" s="116">
        <v>4.8099999999999996</v>
      </c>
      <c r="N86" s="115">
        <v>0</v>
      </c>
      <c r="O86" s="88">
        <v>-45</v>
      </c>
      <c r="P86" s="88">
        <v>0</v>
      </c>
      <c r="Q86" s="88">
        <v>0</v>
      </c>
      <c r="R86" s="88">
        <v>0</v>
      </c>
      <c r="S86" s="116">
        <v>0</v>
      </c>
      <c r="U86" s="115">
        <v>-45</v>
      </c>
      <c r="V86" s="116">
        <v>60.55</v>
      </c>
      <c r="W86">
        <v>17.3</v>
      </c>
      <c r="X86">
        <v>-45</v>
      </c>
      <c r="Y86">
        <v>38.44</v>
      </c>
      <c r="Z86">
        <v>4.8099999999999996</v>
      </c>
      <c r="AA86">
        <v>0</v>
      </c>
    </row>
    <row r="87" spans="7:27">
      <c r="G87" t="s">
        <v>129</v>
      </c>
      <c r="H87" s="115">
        <v>22.11</v>
      </c>
      <c r="I87" s="88">
        <v>0</v>
      </c>
      <c r="J87" s="88">
        <v>0</v>
      </c>
      <c r="K87" s="88">
        <v>38.44</v>
      </c>
      <c r="L87" s="88">
        <v>0</v>
      </c>
      <c r="M87" s="116">
        <v>5.67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66.22</v>
      </c>
      <c r="W87">
        <v>22.11</v>
      </c>
      <c r="X87">
        <v>0</v>
      </c>
      <c r="Y87">
        <v>38.44</v>
      </c>
      <c r="Z87">
        <v>5.67</v>
      </c>
      <c r="AA87">
        <v>0</v>
      </c>
    </row>
    <row r="88" spans="7:27">
      <c r="G88" t="s">
        <v>130</v>
      </c>
      <c r="H88" s="115">
        <v>133.79</v>
      </c>
      <c r="I88" s="88">
        <v>0</v>
      </c>
      <c r="J88" s="88">
        <v>0</v>
      </c>
      <c r="K88" s="88">
        <v>38.44</v>
      </c>
      <c r="L88" s="88">
        <v>0</v>
      </c>
      <c r="M88" s="116">
        <v>8.94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181.17</v>
      </c>
      <c r="W88">
        <v>133.79</v>
      </c>
      <c r="X88">
        <v>0</v>
      </c>
      <c r="Y88">
        <v>38.44</v>
      </c>
      <c r="Z88">
        <v>8.94</v>
      </c>
      <c r="AA88">
        <v>0</v>
      </c>
    </row>
    <row r="89" spans="7:27">
      <c r="G89" t="s">
        <v>131</v>
      </c>
      <c r="H89" s="115">
        <v>78.81</v>
      </c>
      <c r="I89" s="88">
        <v>0</v>
      </c>
      <c r="J89" s="88">
        <v>0</v>
      </c>
      <c r="K89" s="88">
        <v>1.92</v>
      </c>
      <c r="L89" s="88">
        <v>0</v>
      </c>
      <c r="M89" s="116">
        <v>1.92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82.65</v>
      </c>
      <c r="W89">
        <v>78.81</v>
      </c>
      <c r="X89">
        <v>0</v>
      </c>
      <c r="Y89">
        <v>1.92</v>
      </c>
      <c r="Z89">
        <v>1.92</v>
      </c>
      <c r="AA89">
        <v>0</v>
      </c>
    </row>
    <row r="90" spans="7:27">
      <c r="G90" t="s">
        <v>132</v>
      </c>
      <c r="H90" s="115">
        <v>64.39</v>
      </c>
      <c r="I90" s="88">
        <v>0</v>
      </c>
      <c r="J90" s="88">
        <v>0</v>
      </c>
      <c r="K90" s="88">
        <v>33.64</v>
      </c>
      <c r="L90" s="88">
        <v>0</v>
      </c>
      <c r="M90" s="116">
        <v>0.48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98.51</v>
      </c>
      <c r="W90">
        <v>64.39</v>
      </c>
      <c r="X90">
        <v>0</v>
      </c>
      <c r="Y90">
        <v>33.64</v>
      </c>
      <c r="Z90">
        <v>0.48</v>
      </c>
      <c r="AA90">
        <v>0</v>
      </c>
    </row>
    <row r="91" spans="7:27">
      <c r="G91" t="s">
        <v>133</v>
      </c>
      <c r="H91" s="115">
        <v>61.03</v>
      </c>
      <c r="I91" s="88">
        <v>0</v>
      </c>
      <c r="J91" s="88">
        <v>0</v>
      </c>
      <c r="K91" s="88">
        <v>33.64</v>
      </c>
      <c r="L91" s="88">
        <v>0</v>
      </c>
      <c r="M91" s="116">
        <v>0.86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95.53</v>
      </c>
      <c r="W91">
        <v>61.03</v>
      </c>
      <c r="X91">
        <v>0</v>
      </c>
      <c r="Y91">
        <v>33.64</v>
      </c>
      <c r="Z91">
        <v>0.86</v>
      </c>
      <c r="AA91">
        <v>0</v>
      </c>
    </row>
    <row r="92" spans="7:27">
      <c r="G92" t="s">
        <v>134</v>
      </c>
      <c r="H92" s="115">
        <v>12.49</v>
      </c>
      <c r="I92" s="88">
        <v>0</v>
      </c>
      <c r="J92" s="88">
        <v>0</v>
      </c>
      <c r="K92" s="88">
        <v>24.03</v>
      </c>
      <c r="L92" s="88">
        <v>0</v>
      </c>
      <c r="M92" s="116">
        <v>0</v>
      </c>
      <c r="N92" s="115">
        <v>0</v>
      </c>
      <c r="O92" s="88">
        <v>0</v>
      </c>
      <c r="P92" s="88">
        <v>-3</v>
      </c>
      <c r="Q92" s="88">
        <v>0</v>
      </c>
      <c r="R92" s="88">
        <v>0</v>
      </c>
      <c r="S92" s="116">
        <v>0</v>
      </c>
      <c r="U92" s="115">
        <v>-3</v>
      </c>
      <c r="V92" s="116">
        <v>36.520000000000003</v>
      </c>
      <c r="W92">
        <v>12.49</v>
      </c>
      <c r="X92">
        <v>0</v>
      </c>
      <c r="Y92">
        <v>24.03</v>
      </c>
      <c r="Z92">
        <v>0</v>
      </c>
      <c r="AA92">
        <v>-3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24.03</v>
      </c>
      <c r="L93" s="88">
        <v>0</v>
      </c>
      <c r="M93" s="116">
        <v>1.1499999999999999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25.18</v>
      </c>
      <c r="W93">
        <v>0</v>
      </c>
      <c r="X93">
        <v>0</v>
      </c>
      <c r="Y93">
        <v>24.03</v>
      </c>
      <c r="Z93">
        <v>1.1499999999999999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1.92</v>
      </c>
      <c r="L94" s="88">
        <v>0</v>
      </c>
      <c r="M94" s="116">
        <v>3.75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5.67</v>
      </c>
      <c r="W94">
        <v>0</v>
      </c>
      <c r="X94">
        <v>0</v>
      </c>
      <c r="Y94">
        <v>1.92</v>
      </c>
      <c r="Z94">
        <v>3.75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24.03</v>
      </c>
      <c r="L95" s="88">
        <v>0</v>
      </c>
      <c r="M95" s="116">
        <v>3.94</v>
      </c>
      <c r="N95" s="115">
        <v>0</v>
      </c>
      <c r="O95" s="88">
        <v>-18</v>
      </c>
      <c r="P95" s="88">
        <v>0</v>
      </c>
      <c r="Q95" s="88">
        <v>0</v>
      </c>
      <c r="R95" s="88">
        <v>0</v>
      </c>
      <c r="S95" s="116">
        <v>0</v>
      </c>
      <c r="U95" s="115">
        <v>-18</v>
      </c>
      <c r="V95" s="116">
        <v>27.97</v>
      </c>
      <c r="W95">
        <v>0</v>
      </c>
      <c r="X95">
        <v>-18</v>
      </c>
      <c r="Y95">
        <v>24.03</v>
      </c>
      <c r="Z95">
        <v>3.94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24.03</v>
      </c>
      <c r="L96" s="88">
        <v>0</v>
      </c>
      <c r="M96" s="116">
        <v>2.11</v>
      </c>
      <c r="N96" s="115">
        <v>0</v>
      </c>
      <c r="O96" s="88">
        <v>-48</v>
      </c>
      <c r="P96" s="88">
        <v>0</v>
      </c>
      <c r="Q96" s="88">
        <v>0</v>
      </c>
      <c r="R96" s="88">
        <v>0</v>
      </c>
      <c r="S96" s="116">
        <v>0</v>
      </c>
      <c r="U96" s="115">
        <v>-48</v>
      </c>
      <c r="V96" s="116">
        <v>26.14</v>
      </c>
      <c r="W96">
        <v>0</v>
      </c>
      <c r="X96">
        <v>-48</v>
      </c>
      <c r="Y96">
        <v>24.03</v>
      </c>
      <c r="Z96">
        <v>2.11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15.38</v>
      </c>
      <c r="L97" s="88">
        <v>0</v>
      </c>
      <c r="M97" s="116">
        <v>0.77</v>
      </c>
      <c r="N97" s="115">
        <v>0</v>
      </c>
      <c r="O97" s="88">
        <v>-78</v>
      </c>
      <c r="P97" s="88">
        <v>0</v>
      </c>
      <c r="Q97" s="88">
        <v>0</v>
      </c>
      <c r="R97" s="88">
        <v>0</v>
      </c>
      <c r="S97" s="116">
        <v>0</v>
      </c>
      <c r="U97" s="115">
        <v>-78</v>
      </c>
      <c r="V97" s="116">
        <v>16.149999999999999</v>
      </c>
      <c r="W97">
        <v>0</v>
      </c>
      <c r="X97">
        <v>-78</v>
      </c>
      <c r="Y97">
        <v>15.38</v>
      </c>
      <c r="Z97">
        <v>0.77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0</v>
      </c>
      <c r="M98" s="116">
        <v>0.57999999999999996</v>
      </c>
      <c r="N98" s="115">
        <v>0</v>
      </c>
      <c r="O98" s="88">
        <v>-113</v>
      </c>
      <c r="P98" s="88">
        <v>0</v>
      </c>
      <c r="Q98" s="88">
        <v>0</v>
      </c>
      <c r="R98" s="88">
        <v>0</v>
      </c>
      <c r="S98" s="116">
        <v>0</v>
      </c>
      <c r="U98" s="115">
        <v>-113</v>
      </c>
      <c r="V98" s="116">
        <v>2.5</v>
      </c>
      <c r="W98">
        <v>0</v>
      </c>
      <c r="X98">
        <v>-113</v>
      </c>
      <c r="Y98">
        <v>1.92</v>
      </c>
      <c r="Z98">
        <v>0.57999999999999996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3.0386300000000004</v>
      </c>
      <c r="I99" s="111">
        <f t="shared" ref="I99:BQ99" si="1">SUM(I3:I98)/4000</f>
        <v>0</v>
      </c>
      <c r="J99" s="111">
        <f t="shared" si="1"/>
        <v>0.42504750000000002</v>
      </c>
      <c r="K99" s="111">
        <f t="shared" si="1"/>
        <v>0.27402750000000015</v>
      </c>
      <c r="L99" s="111">
        <f t="shared" si="1"/>
        <v>0</v>
      </c>
      <c r="M99" s="111">
        <f t="shared" si="1"/>
        <v>4.8962499999999992E-2</v>
      </c>
      <c r="N99" s="110">
        <f t="shared" si="1"/>
        <v>0</v>
      </c>
      <c r="O99" s="111">
        <f t="shared" si="1"/>
        <v>-2.1137250000000005</v>
      </c>
      <c r="P99" s="111">
        <f t="shared" si="1"/>
        <v>-1.1799850000000001</v>
      </c>
      <c r="Q99" s="111">
        <f t="shared" si="1"/>
        <v>-0.1</v>
      </c>
      <c r="R99" s="111">
        <f t="shared" si="1"/>
        <v>0</v>
      </c>
      <c r="S99" s="112">
        <f t="shared" si="1"/>
        <v>0</v>
      </c>
      <c r="U99" s="110">
        <f t="shared" si="1"/>
        <v>-3.3937099999999996</v>
      </c>
      <c r="V99" s="112">
        <f t="shared" si="1"/>
        <v>3.7866675000000005</v>
      </c>
      <c r="W99">
        <f t="shared" si="1"/>
        <v>3.0386300000000004</v>
      </c>
      <c r="X99">
        <f t="shared" si="1"/>
        <v>-2.1137250000000005</v>
      </c>
      <c r="Y99">
        <f t="shared" si="1"/>
        <v>0.1740275</v>
      </c>
      <c r="Z99">
        <f t="shared" si="1"/>
        <v>4.8962499999999992E-2</v>
      </c>
      <c r="AA99">
        <f t="shared" si="1"/>
        <v>-0.75493750000000026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476</v>
      </c>
      <c r="AI1" t="s">
        <v>471</v>
      </c>
      <c r="AJ1" t="s">
        <v>470</v>
      </c>
      <c r="AK1" t="s">
        <v>470</v>
      </c>
      <c r="AL1" t="s">
        <v>477</v>
      </c>
      <c r="AM1" t="s">
        <v>470</v>
      </c>
      <c r="AN1" t="s">
        <v>471</v>
      </c>
      <c r="AO1" t="s">
        <v>478</v>
      </c>
      <c r="AP1" t="s">
        <v>471</v>
      </c>
      <c r="AQ1" t="s">
        <v>479</v>
      </c>
      <c r="AR1" t="s">
        <v>470</v>
      </c>
      <c r="AS1" t="s">
        <v>150</v>
      </c>
      <c r="AT1" t="s">
        <v>150</v>
      </c>
      <c r="AU1" t="s">
        <v>149</v>
      </c>
      <c r="AV1" t="s">
        <v>150</v>
      </c>
      <c r="AW1" t="s">
        <v>150</v>
      </c>
      <c r="AX1" t="s">
        <v>149</v>
      </c>
      <c r="AY1" t="s">
        <v>150</v>
      </c>
      <c r="AZ1" t="s">
        <v>149</v>
      </c>
      <c r="BA1" t="s">
        <v>150</v>
      </c>
      <c r="BB1" t="s">
        <v>150</v>
      </c>
      <c r="BC1" t="s">
        <v>150</v>
      </c>
      <c r="BD1" t="s">
        <v>149</v>
      </c>
      <c r="BE1" t="s">
        <v>149</v>
      </c>
      <c r="BF1" t="s">
        <v>150</v>
      </c>
      <c r="BG1" t="s">
        <v>489</v>
      </c>
      <c r="BH1" t="s">
        <v>490</v>
      </c>
      <c r="BI1" t="s">
        <v>489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44586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255</v>
      </c>
      <c r="AI2" t="s">
        <v>252</v>
      </c>
      <c r="AJ2" t="s">
        <v>268</v>
      </c>
      <c r="AK2" t="s">
        <v>270</v>
      </c>
      <c r="AL2" t="s">
        <v>405</v>
      </c>
      <c r="AM2" t="s">
        <v>237</v>
      </c>
      <c r="AN2" t="s">
        <v>298</v>
      </c>
      <c r="AO2" t="s">
        <v>152</v>
      </c>
      <c r="AP2" t="s">
        <v>391</v>
      </c>
      <c r="AQ2" t="s">
        <v>153</v>
      </c>
      <c r="AR2" t="s">
        <v>269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476</v>
      </c>
      <c r="AZ2" t="s">
        <v>486</v>
      </c>
      <c r="BA2" t="s">
        <v>486</v>
      </c>
      <c r="BB2" t="s">
        <v>486</v>
      </c>
      <c r="BC2" t="s">
        <v>486</v>
      </c>
      <c r="BD2" t="s">
        <v>487</v>
      </c>
      <c r="BE2" t="s">
        <v>488</v>
      </c>
      <c r="BF2" t="s">
        <v>488</v>
      </c>
      <c r="BG2" t="s">
        <v>149</v>
      </c>
      <c r="BH2" t="s">
        <v>152</v>
      </c>
      <c r="BI2" t="s">
        <v>152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26.29</v>
      </c>
      <c r="I3" s="95">
        <v>0.64999999999999991</v>
      </c>
      <c r="J3" s="95">
        <v>1.81</v>
      </c>
      <c r="K3" s="95">
        <v>0</v>
      </c>
      <c r="L3" s="95">
        <v>4.8099999999999996</v>
      </c>
      <c r="M3" s="114">
        <v>0</v>
      </c>
      <c r="N3" s="113">
        <v>153.12</v>
      </c>
      <c r="O3" s="95">
        <v>208.22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0.36</v>
      </c>
      <c r="AE3">
        <v>0</v>
      </c>
      <c r="AF3">
        <v>0</v>
      </c>
      <c r="AG3">
        <v>18.260000000000002</v>
      </c>
      <c r="AH3">
        <v>0</v>
      </c>
      <c r="AI3">
        <v>0.43</v>
      </c>
      <c r="AJ3">
        <v>0.64</v>
      </c>
      <c r="AK3">
        <v>0.4</v>
      </c>
      <c r="AL3">
        <v>4.8099999999999996</v>
      </c>
      <c r="AM3">
        <v>0.32</v>
      </c>
      <c r="AN3">
        <v>0.43</v>
      </c>
      <c r="AO3">
        <v>0</v>
      </c>
      <c r="AP3">
        <v>2.88</v>
      </c>
      <c r="AQ3">
        <v>1.49</v>
      </c>
      <c r="AR3">
        <v>0.22</v>
      </c>
      <c r="AS3">
        <v>4.3</v>
      </c>
      <c r="AT3">
        <v>2.09</v>
      </c>
      <c r="AU3">
        <v>0</v>
      </c>
      <c r="AV3">
        <v>1.51</v>
      </c>
      <c r="AW3">
        <v>5.16</v>
      </c>
      <c r="AX3">
        <v>0</v>
      </c>
      <c r="AY3">
        <v>30</v>
      </c>
      <c r="AZ3">
        <v>45</v>
      </c>
      <c r="BA3">
        <v>15</v>
      </c>
      <c r="BB3">
        <v>0</v>
      </c>
      <c r="BC3">
        <v>35</v>
      </c>
      <c r="BD3">
        <v>0</v>
      </c>
      <c r="BE3">
        <v>108.12</v>
      </c>
      <c r="BF3">
        <v>115.16</v>
      </c>
      <c r="BG3">
        <v>0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26.29</v>
      </c>
      <c r="I4" s="88">
        <v>0.64999999999999991</v>
      </c>
      <c r="J4" s="88">
        <v>1.81</v>
      </c>
      <c r="K4" s="88">
        <v>0</v>
      </c>
      <c r="L4" s="88">
        <v>4.8099999999999996</v>
      </c>
      <c r="M4" s="116">
        <v>0</v>
      </c>
      <c r="N4" s="115">
        <v>153.12</v>
      </c>
      <c r="O4" s="88">
        <v>208.22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0.36</v>
      </c>
      <c r="AE4">
        <v>0</v>
      </c>
      <c r="AF4">
        <v>0</v>
      </c>
      <c r="AG4">
        <v>18.260000000000002</v>
      </c>
      <c r="AH4">
        <v>0</v>
      </c>
      <c r="AI4">
        <v>0.43</v>
      </c>
      <c r="AJ4">
        <v>0.64</v>
      </c>
      <c r="AK4">
        <v>0.4</v>
      </c>
      <c r="AL4">
        <v>4.8099999999999996</v>
      </c>
      <c r="AM4">
        <v>0.32</v>
      </c>
      <c r="AN4">
        <v>0.43</v>
      </c>
      <c r="AO4">
        <v>0</v>
      </c>
      <c r="AP4">
        <v>2.88</v>
      </c>
      <c r="AQ4">
        <v>1.49</v>
      </c>
      <c r="AR4">
        <v>0.22</v>
      </c>
      <c r="AS4">
        <v>4.3</v>
      </c>
      <c r="AT4">
        <v>2.09</v>
      </c>
      <c r="AU4">
        <v>0</v>
      </c>
      <c r="AV4">
        <v>1.51</v>
      </c>
      <c r="AW4">
        <v>5.16</v>
      </c>
      <c r="AX4">
        <v>0</v>
      </c>
      <c r="AY4">
        <v>30</v>
      </c>
      <c r="AZ4">
        <v>45</v>
      </c>
      <c r="BA4">
        <v>15</v>
      </c>
      <c r="BB4">
        <v>0</v>
      </c>
      <c r="BC4">
        <v>35</v>
      </c>
      <c r="BD4">
        <v>0</v>
      </c>
      <c r="BE4">
        <v>108.12</v>
      </c>
      <c r="BF4">
        <v>115.16</v>
      </c>
      <c r="BG4">
        <v>0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26.29</v>
      </c>
      <c r="I5" s="88">
        <v>0.64999999999999991</v>
      </c>
      <c r="J5" s="88">
        <v>1.81</v>
      </c>
      <c r="K5" s="88">
        <v>0</v>
      </c>
      <c r="L5" s="88">
        <v>4.8099999999999996</v>
      </c>
      <c r="M5" s="116">
        <v>0</v>
      </c>
      <c r="N5" s="115">
        <v>153.12</v>
      </c>
      <c r="O5" s="88">
        <v>208.22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0.36</v>
      </c>
      <c r="AE5">
        <v>0</v>
      </c>
      <c r="AF5">
        <v>0</v>
      </c>
      <c r="AG5">
        <v>18.260000000000002</v>
      </c>
      <c r="AH5">
        <v>0</v>
      </c>
      <c r="AI5">
        <v>0.43</v>
      </c>
      <c r="AJ5">
        <v>0.64</v>
      </c>
      <c r="AK5">
        <v>0.4</v>
      </c>
      <c r="AL5">
        <v>4.8099999999999996</v>
      </c>
      <c r="AM5">
        <v>0.32</v>
      </c>
      <c r="AN5">
        <v>0.43</v>
      </c>
      <c r="AO5">
        <v>0</v>
      </c>
      <c r="AP5">
        <v>2.88</v>
      </c>
      <c r="AQ5">
        <v>1.49</v>
      </c>
      <c r="AR5">
        <v>0.22</v>
      </c>
      <c r="AS5">
        <v>4.3</v>
      </c>
      <c r="AT5">
        <v>2.09</v>
      </c>
      <c r="AU5">
        <v>0</v>
      </c>
      <c r="AV5">
        <v>1.51</v>
      </c>
      <c r="AW5">
        <v>5.16</v>
      </c>
      <c r="AX5">
        <v>0</v>
      </c>
      <c r="AY5">
        <v>30</v>
      </c>
      <c r="AZ5">
        <v>45</v>
      </c>
      <c r="BA5">
        <v>15</v>
      </c>
      <c r="BB5">
        <v>0</v>
      </c>
      <c r="BC5">
        <v>35</v>
      </c>
      <c r="BD5">
        <v>0</v>
      </c>
      <c r="BE5">
        <v>108.12</v>
      </c>
      <c r="BF5">
        <v>115.16</v>
      </c>
      <c r="BG5">
        <v>0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26.29</v>
      </c>
      <c r="I6" s="88">
        <v>0.64999999999999991</v>
      </c>
      <c r="J6" s="88">
        <v>1.81</v>
      </c>
      <c r="K6" s="88">
        <v>0</v>
      </c>
      <c r="L6" s="88">
        <v>4.8099999999999996</v>
      </c>
      <c r="M6" s="116">
        <v>0</v>
      </c>
      <c r="N6" s="115">
        <v>153.12</v>
      </c>
      <c r="O6" s="88">
        <v>208.22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0.36</v>
      </c>
      <c r="AE6">
        <v>0</v>
      </c>
      <c r="AF6">
        <v>0</v>
      </c>
      <c r="AG6">
        <v>18.260000000000002</v>
      </c>
      <c r="AH6">
        <v>0</v>
      </c>
      <c r="AI6">
        <v>0.43</v>
      </c>
      <c r="AJ6">
        <v>0.64</v>
      </c>
      <c r="AK6">
        <v>0.4</v>
      </c>
      <c r="AL6">
        <v>4.8099999999999996</v>
      </c>
      <c r="AM6">
        <v>0.32</v>
      </c>
      <c r="AN6">
        <v>0.43</v>
      </c>
      <c r="AO6">
        <v>0</v>
      </c>
      <c r="AP6">
        <v>2.88</v>
      </c>
      <c r="AQ6">
        <v>1.49</v>
      </c>
      <c r="AR6">
        <v>0.22</v>
      </c>
      <c r="AS6">
        <v>4.3</v>
      </c>
      <c r="AT6">
        <v>2.09</v>
      </c>
      <c r="AU6">
        <v>0</v>
      </c>
      <c r="AV6">
        <v>1.51</v>
      </c>
      <c r="AW6">
        <v>5.16</v>
      </c>
      <c r="AX6">
        <v>0</v>
      </c>
      <c r="AY6">
        <v>30</v>
      </c>
      <c r="AZ6">
        <v>45</v>
      </c>
      <c r="BA6">
        <v>15</v>
      </c>
      <c r="BB6">
        <v>0</v>
      </c>
      <c r="BC6">
        <v>35</v>
      </c>
      <c r="BD6">
        <v>0</v>
      </c>
      <c r="BE6">
        <v>108.12</v>
      </c>
      <c r="BF6">
        <v>115.16</v>
      </c>
      <c r="BG6">
        <v>0</v>
      </c>
      <c r="BH6">
        <v>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26.29</v>
      </c>
      <c r="I7" s="88">
        <v>0.64999999999999991</v>
      </c>
      <c r="J7" s="88">
        <v>1.81</v>
      </c>
      <c r="K7" s="88">
        <v>0</v>
      </c>
      <c r="L7" s="88">
        <v>4.8099999999999996</v>
      </c>
      <c r="M7" s="116">
        <v>0</v>
      </c>
      <c r="N7" s="115">
        <v>153.12</v>
      </c>
      <c r="O7" s="88">
        <v>208.22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0.36</v>
      </c>
      <c r="AE7">
        <v>0</v>
      </c>
      <c r="AF7">
        <v>0</v>
      </c>
      <c r="AG7">
        <v>18.260000000000002</v>
      </c>
      <c r="AH7">
        <v>0</v>
      </c>
      <c r="AI7">
        <v>0.43</v>
      </c>
      <c r="AJ7">
        <v>0.64</v>
      </c>
      <c r="AK7">
        <v>0.4</v>
      </c>
      <c r="AL7">
        <v>4.8099999999999996</v>
      </c>
      <c r="AM7">
        <v>0.32</v>
      </c>
      <c r="AN7">
        <v>0.43</v>
      </c>
      <c r="AO7">
        <v>0</v>
      </c>
      <c r="AP7">
        <v>2.88</v>
      </c>
      <c r="AQ7">
        <v>1.49</v>
      </c>
      <c r="AR7">
        <v>0.22</v>
      </c>
      <c r="AS7">
        <v>4.3</v>
      </c>
      <c r="AT7">
        <v>2.09</v>
      </c>
      <c r="AU7">
        <v>0</v>
      </c>
      <c r="AV7">
        <v>1.51</v>
      </c>
      <c r="AW7">
        <v>5.16</v>
      </c>
      <c r="AX7">
        <v>0</v>
      </c>
      <c r="AY7">
        <v>30</v>
      </c>
      <c r="AZ7">
        <v>45</v>
      </c>
      <c r="BA7">
        <v>15</v>
      </c>
      <c r="BB7">
        <v>0</v>
      </c>
      <c r="BC7">
        <v>35</v>
      </c>
      <c r="BD7">
        <v>0</v>
      </c>
      <c r="BE7">
        <v>108.12</v>
      </c>
      <c r="BF7">
        <v>115.16</v>
      </c>
      <c r="BG7">
        <v>0</v>
      </c>
      <c r="BH7">
        <v>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26.29</v>
      </c>
      <c r="I8" s="88">
        <v>0.64999999999999991</v>
      </c>
      <c r="J8" s="88">
        <v>1.81</v>
      </c>
      <c r="K8" s="88">
        <v>0</v>
      </c>
      <c r="L8" s="88">
        <v>4.8099999999999996</v>
      </c>
      <c r="M8" s="116">
        <v>0</v>
      </c>
      <c r="N8" s="115">
        <v>153.12</v>
      </c>
      <c r="O8" s="88">
        <v>208.22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0.36</v>
      </c>
      <c r="AE8">
        <v>0</v>
      </c>
      <c r="AF8">
        <v>0</v>
      </c>
      <c r="AG8">
        <v>18.260000000000002</v>
      </c>
      <c r="AH8">
        <v>0</v>
      </c>
      <c r="AI8">
        <v>0.43</v>
      </c>
      <c r="AJ8">
        <v>0.64</v>
      </c>
      <c r="AK8">
        <v>0.4</v>
      </c>
      <c r="AL8">
        <v>4.8099999999999996</v>
      </c>
      <c r="AM8">
        <v>0.32</v>
      </c>
      <c r="AN8">
        <v>0.43</v>
      </c>
      <c r="AO8">
        <v>0</v>
      </c>
      <c r="AP8">
        <v>2.88</v>
      </c>
      <c r="AQ8">
        <v>1.49</v>
      </c>
      <c r="AR8">
        <v>0.22</v>
      </c>
      <c r="AS8">
        <v>4.3</v>
      </c>
      <c r="AT8">
        <v>2.09</v>
      </c>
      <c r="AU8">
        <v>0</v>
      </c>
      <c r="AV8">
        <v>1.51</v>
      </c>
      <c r="AW8">
        <v>5.16</v>
      </c>
      <c r="AX8">
        <v>0</v>
      </c>
      <c r="AY8">
        <v>30</v>
      </c>
      <c r="AZ8">
        <v>45</v>
      </c>
      <c r="BA8">
        <v>15</v>
      </c>
      <c r="BB8">
        <v>0</v>
      </c>
      <c r="BC8">
        <v>35</v>
      </c>
      <c r="BD8">
        <v>0</v>
      </c>
      <c r="BE8">
        <v>108.12</v>
      </c>
      <c r="BF8">
        <v>115.16</v>
      </c>
      <c r="BG8">
        <v>0</v>
      </c>
      <c r="BH8">
        <v>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26.29</v>
      </c>
      <c r="I9" s="88">
        <v>0.64999999999999991</v>
      </c>
      <c r="J9" s="88">
        <v>1.81</v>
      </c>
      <c r="K9" s="88">
        <v>0</v>
      </c>
      <c r="L9" s="88">
        <v>4.8099999999999996</v>
      </c>
      <c r="M9" s="116">
        <v>0</v>
      </c>
      <c r="N9" s="115">
        <v>153.12</v>
      </c>
      <c r="O9" s="88">
        <v>208.22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0.36</v>
      </c>
      <c r="AE9">
        <v>0</v>
      </c>
      <c r="AF9">
        <v>0</v>
      </c>
      <c r="AG9">
        <v>18.260000000000002</v>
      </c>
      <c r="AH9">
        <v>0</v>
      </c>
      <c r="AI9">
        <v>0.43</v>
      </c>
      <c r="AJ9">
        <v>0.64</v>
      </c>
      <c r="AK9">
        <v>0.4</v>
      </c>
      <c r="AL9">
        <v>4.8099999999999996</v>
      </c>
      <c r="AM9">
        <v>0.32</v>
      </c>
      <c r="AN9">
        <v>0.43</v>
      </c>
      <c r="AO9">
        <v>0</v>
      </c>
      <c r="AP9">
        <v>2.88</v>
      </c>
      <c r="AQ9">
        <v>1.49</v>
      </c>
      <c r="AR9">
        <v>0.22</v>
      </c>
      <c r="AS9">
        <v>4.3</v>
      </c>
      <c r="AT9">
        <v>2.09</v>
      </c>
      <c r="AU9">
        <v>0</v>
      </c>
      <c r="AV9">
        <v>1.51</v>
      </c>
      <c r="AW9">
        <v>5.16</v>
      </c>
      <c r="AX9">
        <v>0</v>
      </c>
      <c r="AY9">
        <v>30</v>
      </c>
      <c r="AZ9">
        <v>45</v>
      </c>
      <c r="BA9">
        <v>15</v>
      </c>
      <c r="BB9">
        <v>0</v>
      </c>
      <c r="BC9">
        <v>35</v>
      </c>
      <c r="BD9">
        <v>0</v>
      </c>
      <c r="BE9">
        <v>108.12</v>
      </c>
      <c r="BF9">
        <v>115.16</v>
      </c>
      <c r="BG9">
        <v>0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26.29</v>
      </c>
      <c r="I10" s="88">
        <v>0.64999999999999991</v>
      </c>
      <c r="J10" s="88">
        <v>1.81</v>
      </c>
      <c r="K10" s="88">
        <v>0</v>
      </c>
      <c r="L10" s="88">
        <v>4.8099999999999996</v>
      </c>
      <c r="M10" s="116">
        <v>0</v>
      </c>
      <c r="N10" s="115">
        <v>153.12</v>
      </c>
      <c r="O10" s="88">
        <v>208.22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0.36</v>
      </c>
      <c r="AE10">
        <v>0</v>
      </c>
      <c r="AF10">
        <v>0</v>
      </c>
      <c r="AG10">
        <v>18.260000000000002</v>
      </c>
      <c r="AH10">
        <v>0</v>
      </c>
      <c r="AI10">
        <v>0.43</v>
      </c>
      <c r="AJ10">
        <v>0.64</v>
      </c>
      <c r="AK10">
        <v>0.4</v>
      </c>
      <c r="AL10">
        <v>4.8099999999999996</v>
      </c>
      <c r="AM10">
        <v>0.32</v>
      </c>
      <c r="AN10">
        <v>0.43</v>
      </c>
      <c r="AO10">
        <v>0</v>
      </c>
      <c r="AP10">
        <v>2.88</v>
      </c>
      <c r="AQ10">
        <v>1.49</v>
      </c>
      <c r="AR10">
        <v>0.22</v>
      </c>
      <c r="AS10">
        <v>4.3</v>
      </c>
      <c r="AT10">
        <v>2.09</v>
      </c>
      <c r="AU10">
        <v>0</v>
      </c>
      <c r="AV10">
        <v>1.51</v>
      </c>
      <c r="AW10">
        <v>5.16</v>
      </c>
      <c r="AX10">
        <v>0</v>
      </c>
      <c r="AY10">
        <v>30</v>
      </c>
      <c r="AZ10">
        <v>45</v>
      </c>
      <c r="BA10">
        <v>15</v>
      </c>
      <c r="BB10">
        <v>0</v>
      </c>
      <c r="BC10">
        <v>35</v>
      </c>
      <c r="BD10">
        <v>0</v>
      </c>
      <c r="BE10">
        <v>108.12</v>
      </c>
      <c r="BF10">
        <v>115.16</v>
      </c>
      <c r="BG10">
        <v>0</v>
      </c>
      <c r="BH10">
        <v>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26.29</v>
      </c>
      <c r="I11" s="88">
        <v>0.64999999999999991</v>
      </c>
      <c r="J11" s="88">
        <v>1.81</v>
      </c>
      <c r="K11" s="88">
        <v>0</v>
      </c>
      <c r="L11" s="88">
        <v>4.8099999999999996</v>
      </c>
      <c r="M11" s="116">
        <v>0</v>
      </c>
      <c r="N11" s="115">
        <v>153.12</v>
      </c>
      <c r="O11" s="88">
        <v>208.22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0.36</v>
      </c>
      <c r="AE11">
        <v>0</v>
      </c>
      <c r="AF11">
        <v>0</v>
      </c>
      <c r="AG11">
        <v>18.260000000000002</v>
      </c>
      <c r="AH11">
        <v>0</v>
      </c>
      <c r="AI11">
        <v>0.43</v>
      </c>
      <c r="AJ11">
        <v>0.64</v>
      </c>
      <c r="AK11">
        <v>0.4</v>
      </c>
      <c r="AL11">
        <v>4.8099999999999996</v>
      </c>
      <c r="AM11">
        <v>0.32</v>
      </c>
      <c r="AN11">
        <v>0.43</v>
      </c>
      <c r="AO11">
        <v>0</v>
      </c>
      <c r="AP11">
        <v>2.88</v>
      </c>
      <c r="AQ11">
        <v>1.49</v>
      </c>
      <c r="AR11">
        <v>0.22</v>
      </c>
      <c r="AS11">
        <v>4.3</v>
      </c>
      <c r="AT11">
        <v>2.09</v>
      </c>
      <c r="AU11">
        <v>0</v>
      </c>
      <c r="AV11">
        <v>1.51</v>
      </c>
      <c r="AW11">
        <v>5.16</v>
      </c>
      <c r="AX11">
        <v>0</v>
      </c>
      <c r="AY11">
        <v>30</v>
      </c>
      <c r="AZ11">
        <v>45</v>
      </c>
      <c r="BA11">
        <v>15</v>
      </c>
      <c r="BB11">
        <v>0</v>
      </c>
      <c r="BC11">
        <v>35</v>
      </c>
      <c r="BD11">
        <v>0</v>
      </c>
      <c r="BE11">
        <v>108.12</v>
      </c>
      <c r="BF11">
        <v>115.16</v>
      </c>
      <c r="BG11">
        <v>0</v>
      </c>
      <c r="BH11">
        <v>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26.29</v>
      </c>
      <c r="I12" s="88">
        <v>0.64999999999999991</v>
      </c>
      <c r="J12" s="88">
        <v>1.81</v>
      </c>
      <c r="K12" s="88">
        <v>0</v>
      </c>
      <c r="L12" s="88">
        <v>4.8099999999999996</v>
      </c>
      <c r="M12" s="116">
        <v>0</v>
      </c>
      <c r="N12" s="115">
        <v>153.12</v>
      </c>
      <c r="O12" s="88">
        <v>208.22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0.36</v>
      </c>
      <c r="AE12">
        <v>0</v>
      </c>
      <c r="AF12">
        <v>0</v>
      </c>
      <c r="AG12">
        <v>18.260000000000002</v>
      </c>
      <c r="AH12">
        <v>0</v>
      </c>
      <c r="AI12">
        <v>0.43</v>
      </c>
      <c r="AJ12">
        <v>0.64</v>
      </c>
      <c r="AK12">
        <v>0.4</v>
      </c>
      <c r="AL12">
        <v>4.8099999999999996</v>
      </c>
      <c r="AM12">
        <v>0.32</v>
      </c>
      <c r="AN12">
        <v>0.43</v>
      </c>
      <c r="AO12">
        <v>0</v>
      </c>
      <c r="AP12">
        <v>2.88</v>
      </c>
      <c r="AQ12">
        <v>1.49</v>
      </c>
      <c r="AR12">
        <v>0.22</v>
      </c>
      <c r="AS12">
        <v>4.3</v>
      </c>
      <c r="AT12">
        <v>2.09</v>
      </c>
      <c r="AU12">
        <v>0</v>
      </c>
      <c r="AV12">
        <v>1.51</v>
      </c>
      <c r="AW12">
        <v>5.16</v>
      </c>
      <c r="AX12">
        <v>0</v>
      </c>
      <c r="AY12">
        <v>30</v>
      </c>
      <c r="AZ12">
        <v>45</v>
      </c>
      <c r="BA12">
        <v>15</v>
      </c>
      <c r="BB12">
        <v>0</v>
      </c>
      <c r="BC12">
        <v>35</v>
      </c>
      <c r="BD12">
        <v>0</v>
      </c>
      <c r="BE12">
        <v>108.12</v>
      </c>
      <c r="BF12">
        <v>115.16</v>
      </c>
      <c r="BG12">
        <v>0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26.29</v>
      </c>
      <c r="I13" s="88">
        <v>0.64999999999999991</v>
      </c>
      <c r="J13" s="88">
        <v>1.81</v>
      </c>
      <c r="K13" s="88">
        <v>0</v>
      </c>
      <c r="L13" s="88">
        <v>4.8099999999999996</v>
      </c>
      <c r="M13" s="116">
        <v>0</v>
      </c>
      <c r="N13" s="115">
        <v>153.12</v>
      </c>
      <c r="O13" s="88">
        <v>208.22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0.36</v>
      </c>
      <c r="AE13">
        <v>0</v>
      </c>
      <c r="AF13">
        <v>0</v>
      </c>
      <c r="AG13">
        <v>18.260000000000002</v>
      </c>
      <c r="AH13">
        <v>0</v>
      </c>
      <c r="AI13">
        <v>0.43</v>
      </c>
      <c r="AJ13">
        <v>0.64</v>
      </c>
      <c r="AK13">
        <v>0.4</v>
      </c>
      <c r="AL13">
        <v>4.8099999999999996</v>
      </c>
      <c r="AM13">
        <v>0.32</v>
      </c>
      <c r="AN13">
        <v>0.43</v>
      </c>
      <c r="AO13">
        <v>0</v>
      </c>
      <c r="AP13">
        <v>2.88</v>
      </c>
      <c r="AQ13">
        <v>1.49</v>
      </c>
      <c r="AR13">
        <v>0.22</v>
      </c>
      <c r="AS13">
        <v>4.3</v>
      </c>
      <c r="AT13">
        <v>2.09</v>
      </c>
      <c r="AU13">
        <v>0</v>
      </c>
      <c r="AV13">
        <v>1.51</v>
      </c>
      <c r="AW13">
        <v>5.16</v>
      </c>
      <c r="AX13">
        <v>0</v>
      </c>
      <c r="AY13">
        <v>30</v>
      </c>
      <c r="AZ13">
        <v>45</v>
      </c>
      <c r="BA13">
        <v>15</v>
      </c>
      <c r="BB13">
        <v>0</v>
      </c>
      <c r="BC13">
        <v>35</v>
      </c>
      <c r="BD13">
        <v>0</v>
      </c>
      <c r="BE13">
        <v>108.12</v>
      </c>
      <c r="BF13">
        <v>115.16</v>
      </c>
      <c r="BG13">
        <v>0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26.29</v>
      </c>
      <c r="I14" s="88">
        <v>0.64999999999999991</v>
      </c>
      <c r="J14" s="88">
        <v>1.81</v>
      </c>
      <c r="K14" s="88">
        <v>0</v>
      </c>
      <c r="L14" s="88">
        <v>4.8099999999999996</v>
      </c>
      <c r="M14" s="116">
        <v>0</v>
      </c>
      <c r="N14" s="115">
        <v>153.12</v>
      </c>
      <c r="O14" s="88">
        <v>208.22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0.36</v>
      </c>
      <c r="AE14">
        <v>0</v>
      </c>
      <c r="AF14">
        <v>0</v>
      </c>
      <c r="AG14">
        <v>18.260000000000002</v>
      </c>
      <c r="AH14">
        <v>0</v>
      </c>
      <c r="AI14">
        <v>0.43</v>
      </c>
      <c r="AJ14">
        <v>0.64</v>
      </c>
      <c r="AK14">
        <v>0.4</v>
      </c>
      <c r="AL14">
        <v>4.8099999999999996</v>
      </c>
      <c r="AM14">
        <v>0.32</v>
      </c>
      <c r="AN14">
        <v>0.43</v>
      </c>
      <c r="AO14">
        <v>0</v>
      </c>
      <c r="AP14">
        <v>2.88</v>
      </c>
      <c r="AQ14">
        <v>1.49</v>
      </c>
      <c r="AR14">
        <v>0.22</v>
      </c>
      <c r="AS14">
        <v>4.3</v>
      </c>
      <c r="AT14">
        <v>2.09</v>
      </c>
      <c r="AU14">
        <v>0</v>
      </c>
      <c r="AV14">
        <v>1.51</v>
      </c>
      <c r="AW14">
        <v>5.16</v>
      </c>
      <c r="AX14">
        <v>0</v>
      </c>
      <c r="AY14">
        <v>30</v>
      </c>
      <c r="AZ14">
        <v>45</v>
      </c>
      <c r="BA14">
        <v>15</v>
      </c>
      <c r="BB14">
        <v>0</v>
      </c>
      <c r="BC14">
        <v>35</v>
      </c>
      <c r="BD14">
        <v>0</v>
      </c>
      <c r="BE14">
        <v>108.12</v>
      </c>
      <c r="BF14">
        <v>115.16</v>
      </c>
      <c r="BG14">
        <v>0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26.29</v>
      </c>
      <c r="I15" s="88">
        <v>0.64999999999999991</v>
      </c>
      <c r="J15" s="88">
        <v>1.81</v>
      </c>
      <c r="K15" s="88">
        <v>0</v>
      </c>
      <c r="L15" s="88">
        <v>4.8099999999999996</v>
      </c>
      <c r="M15" s="116">
        <v>0</v>
      </c>
      <c r="N15" s="115">
        <v>153.12</v>
      </c>
      <c r="O15" s="88">
        <v>208.22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0.36</v>
      </c>
      <c r="AE15">
        <v>0</v>
      </c>
      <c r="AF15">
        <v>0</v>
      </c>
      <c r="AG15">
        <v>18.260000000000002</v>
      </c>
      <c r="AH15">
        <v>0</v>
      </c>
      <c r="AI15">
        <v>0.43</v>
      </c>
      <c r="AJ15">
        <v>0.64</v>
      </c>
      <c r="AK15">
        <v>0.4</v>
      </c>
      <c r="AL15">
        <v>4.8099999999999996</v>
      </c>
      <c r="AM15">
        <v>0.32</v>
      </c>
      <c r="AN15">
        <v>0.43</v>
      </c>
      <c r="AO15">
        <v>0</v>
      </c>
      <c r="AP15">
        <v>2.88</v>
      </c>
      <c r="AQ15">
        <v>1.49</v>
      </c>
      <c r="AR15">
        <v>0.22</v>
      </c>
      <c r="AS15">
        <v>4.3</v>
      </c>
      <c r="AT15">
        <v>2.09</v>
      </c>
      <c r="AU15">
        <v>0</v>
      </c>
      <c r="AV15">
        <v>1.51</v>
      </c>
      <c r="AW15">
        <v>5.16</v>
      </c>
      <c r="AX15">
        <v>0</v>
      </c>
      <c r="AY15">
        <v>30</v>
      </c>
      <c r="AZ15">
        <v>45</v>
      </c>
      <c r="BA15">
        <v>15</v>
      </c>
      <c r="BB15">
        <v>0</v>
      </c>
      <c r="BC15">
        <v>35</v>
      </c>
      <c r="BD15">
        <v>0</v>
      </c>
      <c r="BE15">
        <v>108.12</v>
      </c>
      <c r="BF15">
        <v>115.16</v>
      </c>
      <c r="BG15">
        <v>0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26.29</v>
      </c>
      <c r="I16" s="88">
        <v>0.64999999999999991</v>
      </c>
      <c r="J16" s="88">
        <v>1.81</v>
      </c>
      <c r="K16" s="88">
        <v>0</v>
      </c>
      <c r="L16" s="88">
        <v>4.8099999999999996</v>
      </c>
      <c r="M16" s="116">
        <v>0</v>
      </c>
      <c r="N16" s="115">
        <v>153.12</v>
      </c>
      <c r="O16" s="88">
        <v>208.22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0.36</v>
      </c>
      <c r="AE16">
        <v>0</v>
      </c>
      <c r="AF16">
        <v>0</v>
      </c>
      <c r="AG16">
        <v>18.260000000000002</v>
      </c>
      <c r="AH16">
        <v>0</v>
      </c>
      <c r="AI16">
        <v>0.43</v>
      </c>
      <c r="AJ16">
        <v>0.64</v>
      </c>
      <c r="AK16">
        <v>0.4</v>
      </c>
      <c r="AL16">
        <v>4.8099999999999996</v>
      </c>
      <c r="AM16">
        <v>0.32</v>
      </c>
      <c r="AN16">
        <v>0.43</v>
      </c>
      <c r="AO16">
        <v>0</v>
      </c>
      <c r="AP16">
        <v>2.88</v>
      </c>
      <c r="AQ16">
        <v>1.49</v>
      </c>
      <c r="AR16">
        <v>0.22</v>
      </c>
      <c r="AS16">
        <v>4.3</v>
      </c>
      <c r="AT16">
        <v>2.09</v>
      </c>
      <c r="AU16">
        <v>0</v>
      </c>
      <c r="AV16">
        <v>1.51</v>
      </c>
      <c r="AW16">
        <v>5.16</v>
      </c>
      <c r="AX16">
        <v>0</v>
      </c>
      <c r="AY16">
        <v>30</v>
      </c>
      <c r="AZ16">
        <v>45</v>
      </c>
      <c r="BA16">
        <v>15</v>
      </c>
      <c r="BB16">
        <v>0</v>
      </c>
      <c r="BC16">
        <v>35</v>
      </c>
      <c r="BD16">
        <v>0</v>
      </c>
      <c r="BE16">
        <v>108.12</v>
      </c>
      <c r="BF16">
        <v>115.16</v>
      </c>
      <c r="BG16">
        <v>0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26.29</v>
      </c>
      <c r="I17" s="88">
        <v>0.64999999999999991</v>
      </c>
      <c r="J17" s="88">
        <v>1.81</v>
      </c>
      <c r="K17" s="88">
        <v>0</v>
      </c>
      <c r="L17" s="88">
        <v>4.8099999999999996</v>
      </c>
      <c r="M17" s="116">
        <v>0</v>
      </c>
      <c r="N17" s="115">
        <v>153.12</v>
      </c>
      <c r="O17" s="88">
        <v>208.22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0.36</v>
      </c>
      <c r="AE17">
        <v>0</v>
      </c>
      <c r="AF17">
        <v>0</v>
      </c>
      <c r="AG17">
        <v>18.260000000000002</v>
      </c>
      <c r="AH17">
        <v>0</v>
      </c>
      <c r="AI17">
        <v>0.43</v>
      </c>
      <c r="AJ17">
        <v>0.64</v>
      </c>
      <c r="AK17">
        <v>0.4</v>
      </c>
      <c r="AL17">
        <v>4.8099999999999996</v>
      </c>
      <c r="AM17">
        <v>0.32</v>
      </c>
      <c r="AN17">
        <v>0.43</v>
      </c>
      <c r="AO17">
        <v>0</v>
      </c>
      <c r="AP17">
        <v>2.88</v>
      </c>
      <c r="AQ17">
        <v>1.49</v>
      </c>
      <c r="AR17">
        <v>0.22</v>
      </c>
      <c r="AS17">
        <v>4.3</v>
      </c>
      <c r="AT17">
        <v>2.09</v>
      </c>
      <c r="AU17">
        <v>0</v>
      </c>
      <c r="AV17">
        <v>1.51</v>
      </c>
      <c r="AW17">
        <v>5.16</v>
      </c>
      <c r="AX17">
        <v>0</v>
      </c>
      <c r="AY17">
        <v>30</v>
      </c>
      <c r="AZ17">
        <v>45</v>
      </c>
      <c r="BA17">
        <v>15</v>
      </c>
      <c r="BB17">
        <v>0</v>
      </c>
      <c r="BC17">
        <v>35</v>
      </c>
      <c r="BD17">
        <v>0</v>
      </c>
      <c r="BE17">
        <v>108.12</v>
      </c>
      <c r="BF17">
        <v>115.16</v>
      </c>
      <c r="BG17">
        <v>0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26.29</v>
      </c>
      <c r="I18" s="88">
        <v>0.64999999999999991</v>
      </c>
      <c r="J18" s="88">
        <v>1.81</v>
      </c>
      <c r="K18" s="88">
        <v>0</v>
      </c>
      <c r="L18" s="88">
        <v>4.8099999999999996</v>
      </c>
      <c r="M18" s="116">
        <v>0</v>
      </c>
      <c r="N18" s="115">
        <v>153.12</v>
      </c>
      <c r="O18" s="88">
        <v>208.22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0.36</v>
      </c>
      <c r="AE18">
        <v>0</v>
      </c>
      <c r="AF18">
        <v>0</v>
      </c>
      <c r="AG18">
        <v>18.260000000000002</v>
      </c>
      <c r="AH18">
        <v>0</v>
      </c>
      <c r="AI18">
        <v>0.43</v>
      </c>
      <c r="AJ18">
        <v>0.64</v>
      </c>
      <c r="AK18">
        <v>0.4</v>
      </c>
      <c r="AL18">
        <v>4.8099999999999996</v>
      </c>
      <c r="AM18">
        <v>0.32</v>
      </c>
      <c r="AN18">
        <v>0.43</v>
      </c>
      <c r="AO18">
        <v>0</v>
      </c>
      <c r="AP18">
        <v>2.88</v>
      </c>
      <c r="AQ18">
        <v>1.49</v>
      </c>
      <c r="AR18">
        <v>0.22</v>
      </c>
      <c r="AS18">
        <v>4.3</v>
      </c>
      <c r="AT18">
        <v>2.09</v>
      </c>
      <c r="AU18">
        <v>0</v>
      </c>
      <c r="AV18">
        <v>1.51</v>
      </c>
      <c r="AW18">
        <v>5.16</v>
      </c>
      <c r="AX18">
        <v>0</v>
      </c>
      <c r="AY18">
        <v>30</v>
      </c>
      <c r="AZ18">
        <v>45</v>
      </c>
      <c r="BA18">
        <v>15</v>
      </c>
      <c r="BB18">
        <v>0</v>
      </c>
      <c r="BC18">
        <v>35</v>
      </c>
      <c r="BD18">
        <v>0</v>
      </c>
      <c r="BE18">
        <v>108.12</v>
      </c>
      <c r="BF18">
        <v>115.16</v>
      </c>
      <c r="BG18">
        <v>0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26.29</v>
      </c>
      <c r="I19" s="88">
        <v>0.64999999999999991</v>
      </c>
      <c r="J19" s="88">
        <v>1.81</v>
      </c>
      <c r="K19" s="88">
        <v>0</v>
      </c>
      <c r="L19" s="88">
        <v>4.8099999999999996</v>
      </c>
      <c r="M19" s="116">
        <v>0</v>
      </c>
      <c r="N19" s="115">
        <v>153.12</v>
      </c>
      <c r="O19" s="88">
        <v>208.22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0.36</v>
      </c>
      <c r="AE19">
        <v>0</v>
      </c>
      <c r="AF19">
        <v>0</v>
      </c>
      <c r="AG19">
        <v>18.260000000000002</v>
      </c>
      <c r="AH19">
        <v>0</v>
      </c>
      <c r="AI19">
        <v>0.43</v>
      </c>
      <c r="AJ19">
        <v>0.64</v>
      </c>
      <c r="AK19">
        <v>0.4</v>
      </c>
      <c r="AL19">
        <v>4.8099999999999996</v>
      </c>
      <c r="AM19">
        <v>0.32</v>
      </c>
      <c r="AN19">
        <v>0.43</v>
      </c>
      <c r="AO19">
        <v>0</v>
      </c>
      <c r="AP19">
        <v>2.88</v>
      </c>
      <c r="AQ19">
        <v>1.49</v>
      </c>
      <c r="AR19">
        <v>0.22</v>
      </c>
      <c r="AS19">
        <v>4.3</v>
      </c>
      <c r="AT19">
        <v>2.09</v>
      </c>
      <c r="AU19">
        <v>0</v>
      </c>
      <c r="AV19">
        <v>1.51</v>
      </c>
      <c r="AW19">
        <v>5.16</v>
      </c>
      <c r="AX19">
        <v>0</v>
      </c>
      <c r="AY19">
        <v>30</v>
      </c>
      <c r="AZ19">
        <v>45</v>
      </c>
      <c r="BA19">
        <v>15</v>
      </c>
      <c r="BB19">
        <v>0</v>
      </c>
      <c r="BC19">
        <v>35</v>
      </c>
      <c r="BD19">
        <v>0</v>
      </c>
      <c r="BE19">
        <v>108.12</v>
      </c>
      <c r="BF19">
        <v>115.16</v>
      </c>
      <c r="BG19">
        <v>0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26.29</v>
      </c>
      <c r="I20" s="88">
        <v>0.64999999999999991</v>
      </c>
      <c r="J20" s="88">
        <v>1.81</v>
      </c>
      <c r="K20" s="88">
        <v>0</v>
      </c>
      <c r="L20" s="88">
        <v>4.8099999999999996</v>
      </c>
      <c r="M20" s="116">
        <v>0</v>
      </c>
      <c r="N20" s="115">
        <v>153.12</v>
      </c>
      <c r="O20" s="88">
        <v>208.22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0.36</v>
      </c>
      <c r="AE20">
        <v>0</v>
      </c>
      <c r="AF20">
        <v>0</v>
      </c>
      <c r="AG20">
        <v>18.260000000000002</v>
      </c>
      <c r="AH20">
        <v>0</v>
      </c>
      <c r="AI20">
        <v>0.43</v>
      </c>
      <c r="AJ20">
        <v>0.64</v>
      </c>
      <c r="AK20">
        <v>0.4</v>
      </c>
      <c r="AL20">
        <v>4.8099999999999996</v>
      </c>
      <c r="AM20">
        <v>0.32</v>
      </c>
      <c r="AN20">
        <v>0.43</v>
      </c>
      <c r="AO20">
        <v>0</v>
      </c>
      <c r="AP20">
        <v>2.88</v>
      </c>
      <c r="AQ20">
        <v>1.49</v>
      </c>
      <c r="AR20">
        <v>0.22</v>
      </c>
      <c r="AS20">
        <v>4.3</v>
      </c>
      <c r="AT20">
        <v>2.09</v>
      </c>
      <c r="AU20">
        <v>0</v>
      </c>
      <c r="AV20">
        <v>1.51</v>
      </c>
      <c r="AW20">
        <v>5.16</v>
      </c>
      <c r="AX20">
        <v>0</v>
      </c>
      <c r="AY20">
        <v>30</v>
      </c>
      <c r="AZ20">
        <v>45</v>
      </c>
      <c r="BA20">
        <v>15</v>
      </c>
      <c r="BB20">
        <v>0</v>
      </c>
      <c r="BC20">
        <v>35</v>
      </c>
      <c r="BD20">
        <v>0</v>
      </c>
      <c r="BE20">
        <v>108.12</v>
      </c>
      <c r="BF20">
        <v>115.16</v>
      </c>
      <c r="BG20">
        <v>0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26.29</v>
      </c>
      <c r="I21" s="88">
        <v>0.64999999999999991</v>
      </c>
      <c r="J21" s="88">
        <v>1.81</v>
      </c>
      <c r="K21" s="88">
        <v>0</v>
      </c>
      <c r="L21" s="88">
        <v>4.8099999999999996</v>
      </c>
      <c r="M21" s="116">
        <v>0</v>
      </c>
      <c r="N21" s="115">
        <v>153.12</v>
      </c>
      <c r="O21" s="88">
        <v>208.22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0.36</v>
      </c>
      <c r="AE21">
        <v>0</v>
      </c>
      <c r="AF21">
        <v>0</v>
      </c>
      <c r="AG21">
        <v>18.260000000000002</v>
      </c>
      <c r="AH21">
        <v>0</v>
      </c>
      <c r="AI21">
        <v>0.43</v>
      </c>
      <c r="AJ21">
        <v>0.64</v>
      </c>
      <c r="AK21">
        <v>0.4</v>
      </c>
      <c r="AL21">
        <v>4.8099999999999996</v>
      </c>
      <c r="AM21">
        <v>0.32</v>
      </c>
      <c r="AN21">
        <v>0.43</v>
      </c>
      <c r="AO21">
        <v>0</v>
      </c>
      <c r="AP21">
        <v>2.88</v>
      </c>
      <c r="AQ21">
        <v>1.49</v>
      </c>
      <c r="AR21">
        <v>0.22</v>
      </c>
      <c r="AS21">
        <v>4.3</v>
      </c>
      <c r="AT21">
        <v>2.09</v>
      </c>
      <c r="AU21">
        <v>0</v>
      </c>
      <c r="AV21">
        <v>1.51</v>
      </c>
      <c r="AW21">
        <v>5.16</v>
      </c>
      <c r="AX21">
        <v>0</v>
      </c>
      <c r="AY21">
        <v>30</v>
      </c>
      <c r="AZ21">
        <v>45</v>
      </c>
      <c r="BA21">
        <v>15</v>
      </c>
      <c r="BB21">
        <v>0</v>
      </c>
      <c r="BC21">
        <v>35</v>
      </c>
      <c r="BD21">
        <v>0</v>
      </c>
      <c r="BE21">
        <v>108.12</v>
      </c>
      <c r="BF21">
        <v>115.16</v>
      </c>
      <c r="BG21">
        <v>0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26.29</v>
      </c>
      <c r="I22" s="88">
        <v>0.64999999999999991</v>
      </c>
      <c r="J22" s="88">
        <v>1.81</v>
      </c>
      <c r="K22" s="88">
        <v>0</v>
      </c>
      <c r="L22" s="88">
        <v>4.8099999999999996</v>
      </c>
      <c r="M22" s="116">
        <v>0</v>
      </c>
      <c r="N22" s="115">
        <v>153.12</v>
      </c>
      <c r="O22" s="88">
        <v>208.22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0.36</v>
      </c>
      <c r="AE22">
        <v>0</v>
      </c>
      <c r="AF22">
        <v>0</v>
      </c>
      <c r="AG22">
        <v>18.260000000000002</v>
      </c>
      <c r="AH22">
        <v>0</v>
      </c>
      <c r="AI22">
        <v>0.43</v>
      </c>
      <c r="AJ22">
        <v>0.64</v>
      </c>
      <c r="AK22">
        <v>0.4</v>
      </c>
      <c r="AL22">
        <v>4.8099999999999996</v>
      </c>
      <c r="AM22">
        <v>0.32</v>
      </c>
      <c r="AN22">
        <v>0.43</v>
      </c>
      <c r="AO22">
        <v>0</v>
      </c>
      <c r="AP22">
        <v>2.88</v>
      </c>
      <c r="AQ22">
        <v>1.49</v>
      </c>
      <c r="AR22">
        <v>0.22</v>
      </c>
      <c r="AS22">
        <v>4.3</v>
      </c>
      <c r="AT22">
        <v>2.09</v>
      </c>
      <c r="AU22">
        <v>0</v>
      </c>
      <c r="AV22">
        <v>1.51</v>
      </c>
      <c r="AW22">
        <v>5.16</v>
      </c>
      <c r="AX22">
        <v>0</v>
      </c>
      <c r="AY22">
        <v>30</v>
      </c>
      <c r="AZ22">
        <v>45</v>
      </c>
      <c r="BA22">
        <v>15</v>
      </c>
      <c r="BB22">
        <v>0</v>
      </c>
      <c r="BC22">
        <v>35</v>
      </c>
      <c r="BD22">
        <v>0</v>
      </c>
      <c r="BE22">
        <v>108.12</v>
      </c>
      <c r="BF22">
        <v>115.16</v>
      </c>
      <c r="BG22">
        <v>0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26.29</v>
      </c>
      <c r="I23" s="88">
        <v>0.64999999999999991</v>
      </c>
      <c r="J23" s="88">
        <v>1.81</v>
      </c>
      <c r="K23" s="88">
        <v>0</v>
      </c>
      <c r="L23" s="88">
        <v>4.8099999999999996</v>
      </c>
      <c r="M23" s="116">
        <v>0</v>
      </c>
      <c r="N23" s="115">
        <v>153.12</v>
      </c>
      <c r="O23" s="88">
        <v>208.22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0.36</v>
      </c>
      <c r="AE23">
        <v>0</v>
      </c>
      <c r="AF23">
        <v>0</v>
      </c>
      <c r="AG23">
        <v>18.260000000000002</v>
      </c>
      <c r="AH23">
        <v>0</v>
      </c>
      <c r="AI23">
        <v>0.43</v>
      </c>
      <c r="AJ23">
        <v>0.64</v>
      </c>
      <c r="AK23">
        <v>0.4</v>
      </c>
      <c r="AL23">
        <v>4.8099999999999996</v>
      </c>
      <c r="AM23">
        <v>0.32</v>
      </c>
      <c r="AN23">
        <v>0.43</v>
      </c>
      <c r="AO23">
        <v>0</v>
      </c>
      <c r="AP23">
        <v>2.88</v>
      </c>
      <c r="AQ23">
        <v>1.49</v>
      </c>
      <c r="AR23">
        <v>0.22</v>
      </c>
      <c r="AS23">
        <v>4.3</v>
      </c>
      <c r="AT23">
        <v>2.09</v>
      </c>
      <c r="AU23">
        <v>0</v>
      </c>
      <c r="AV23">
        <v>1.51</v>
      </c>
      <c r="AW23">
        <v>5.16</v>
      </c>
      <c r="AX23">
        <v>0</v>
      </c>
      <c r="AY23">
        <v>30</v>
      </c>
      <c r="AZ23">
        <v>45</v>
      </c>
      <c r="BA23">
        <v>15</v>
      </c>
      <c r="BB23">
        <v>0</v>
      </c>
      <c r="BC23">
        <v>35</v>
      </c>
      <c r="BD23">
        <v>0</v>
      </c>
      <c r="BE23">
        <v>108.12</v>
      </c>
      <c r="BF23">
        <v>115.16</v>
      </c>
      <c r="BG23">
        <v>0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26.29</v>
      </c>
      <c r="I24" s="88">
        <v>0.64999999999999991</v>
      </c>
      <c r="J24" s="88">
        <v>1.81</v>
      </c>
      <c r="K24" s="88">
        <v>0</v>
      </c>
      <c r="L24" s="88">
        <v>4.8099999999999996</v>
      </c>
      <c r="M24" s="116">
        <v>0</v>
      </c>
      <c r="N24" s="115">
        <v>153.12</v>
      </c>
      <c r="O24" s="88">
        <v>208.22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0.36</v>
      </c>
      <c r="AE24">
        <v>0</v>
      </c>
      <c r="AF24">
        <v>0</v>
      </c>
      <c r="AG24">
        <v>18.260000000000002</v>
      </c>
      <c r="AH24">
        <v>0</v>
      </c>
      <c r="AI24">
        <v>0.43</v>
      </c>
      <c r="AJ24">
        <v>0.64</v>
      </c>
      <c r="AK24">
        <v>0.4</v>
      </c>
      <c r="AL24">
        <v>4.8099999999999996</v>
      </c>
      <c r="AM24">
        <v>0.32</v>
      </c>
      <c r="AN24">
        <v>0.43</v>
      </c>
      <c r="AO24">
        <v>0</v>
      </c>
      <c r="AP24">
        <v>2.88</v>
      </c>
      <c r="AQ24">
        <v>1.49</v>
      </c>
      <c r="AR24">
        <v>0.22</v>
      </c>
      <c r="AS24">
        <v>4.3</v>
      </c>
      <c r="AT24">
        <v>2.09</v>
      </c>
      <c r="AU24">
        <v>0</v>
      </c>
      <c r="AV24">
        <v>1.51</v>
      </c>
      <c r="AW24">
        <v>5.16</v>
      </c>
      <c r="AX24">
        <v>0</v>
      </c>
      <c r="AY24">
        <v>30</v>
      </c>
      <c r="AZ24">
        <v>45</v>
      </c>
      <c r="BA24">
        <v>15</v>
      </c>
      <c r="BB24">
        <v>0</v>
      </c>
      <c r="BC24">
        <v>35</v>
      </c>
      <c r="BD24">
        <v>0</v>
      </c>
      <c r="BE24">
        <v>108.12</v>
      </c>
      <c r="BF24">
        <v>115.16</v>
      </c>
      <c r="BG24">
        <v>0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26.29</v>
      </c>
      <c r="I25" s="88">
        <v>0.64999999999999991</v>
      </c>
      <c r="J25" s="88">
        <v>1.81</v>
      </c>
      <c r="K25" s="88">
        <v>0</v>
      </c>
      <c r="L25" s="88">
        <v>4.8099999999999996</v>
      </c>
      <c r="M25" s="116">
        <v>0</v>
      </c>
      <c r="N25" s="115">
        <v>153.12</v>
      </c>
      <c r="O25" s="88">
        <v>208.22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0.36</v>
      </c>
      <c r="AE25">
        <v>0</v>
      </c>
      <c r="AF25">
        <v>0</v>
      </c>
      <c r="AG25">
        <v>18.260000000000002</v>
      </c>
      <c r="AH25">
        <v>0</v>
      </c>
      <c r="AI25">
        <v>0.43</v>
      </c>
      <c r="AJ25">
        <v>0.64</v>
      </c>
      <c r="AK25">
        <v>0.4</v>
      </c>
      <c r="AL25">
        <v>4.8099999999999996</v>
      </c>
      <c r="AM25">
        <v>0.32</v>
      </c>
      <c r="AN25">
        <v>0.43</v>
      </c>
      <c r="AO25">
        <v>0</v>
      </c>
      <c r="AP25">
        <v>2.88</v>
      </c>
      <c r="AQ25">
        <v>1.49</v>
      </c>
      <c r="AR25">
        <v>0.22</v>
      </c>
      <c r="AS25">
        <v>4.3</v>
      </c>
      <c r="AT25">
        <v>2.09</v>
      </c>
      <c r="AU25">
        <v>0</v>
      </c>
      <c r="AV25">
        <v>1.51</v>
      </c>
      <c r="AW25">
        <v>5.16</v>
      </c>
      <c r="AX25">
        <v>0</v>
      </c>
      <c r="AY25">
        <v>30</v>
      </c>
      <c r="AZ25">
        <v>45</v>
      </c>
      <c r="BA25">
        <v>15</v>
      </c>
      <c r="BB25">
        <v>0</v>
      </c>
      <c r="BC25">
        <v>35</v>
      </c>
      <c r="BD25">
        <v>0</v>
      </c>
      <c r="BE25">
        <v>108.12</v>
      </c>
      <c r="BF25">
        <v>115.16</v>
      </c>
      <c r="BG25">
        <v>0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26.29</v>
      </c>
      <c r="I26" s="88">
        <v>0.64999999999999991</v>
      </c>
      <c r="J26" s="88">
        <v>1.81</v>
      </c>
      <c r="K26" s="88">
        <v>0</v>
      </c>
      <c r="L26" s="88">
        <v>4.8099999999999996</v>
      </c>
      <c r="M26" s="116">
        <v>0</v>
      </c>
      <c r="N26" s="115">
        <v>153.12</v>
      </c>
      <c r="O26" s="88">
        <v>208.22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0.36</v>
      </c>
      <c r="AE26">
        <v>0</v>
      </c>
      <c r="AF26">
        <v>0</v>
      </c>
      <c r="AG26">
        <v>18.260000000000002</v>
      </c>
      <c r="AH26">
        <v>0</v>
      </c>
      <c r="AI26">
        <v>0.43</v>
      </c>
      <c r="AJ26">
        <v>0.64</v>
      </c>
      <c r="AK26">
        <v>0.4</v>
      </c>
      <c r="AL26">
        <v>4.8099999999999996</v>
      </c>
      <c r="AM26">
        <v>0.32</v>
      </c>
      <c r="AN26">
        <v>0.43</v>
      </c>
      <c r="AO26">
        <v>0</v>
      </c>
      <c r="AP26">
        <v>2.88</v>
      </c>
      <c r="AQ26">
        <v>1.49</v>
      </c>
      <c r="AR26">
        <v>0.22</v>
      </c>
      <c r="AS26">
        <v>4.3</v>
      </c>
      <c r="AT26">
        <v>2.09</v>
      </c>
      <c r="AU26">
        <v>0</v>
      </c>
      <c r="AV26">
        <v>1.51</v>
      </c>
      <c r="AW26">
        <v>5.16</v>
      </c>
      <c r="AX26">
        <v>0</v>
      </c>
      <c r="AY26">
        <v>30</v>
      </c>
      <c r="AZ26">
        <v>45</v>
      </c>
      <c r="BA26">
        <v>15</v>
      </c>
      <c r="BB26">
        <v>0</v>
      </c>
      <c r="BC26">
        <v>35</v>
      </c>
      <c r="BD26">
        <v>0</v>
      </c>
      <c r="BE26">
        <v>108.12</v>
      </c>
      <c r="BF26">
        <v>115.16</v>
      </c>
      <c r="BG26">
        <v>0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26.29</v>
      </c>
      <c r="I27" s="88">
        <v>0.64999999999999991</v>
      </c>
      <c r="J27" s="88">
        <v>1.81</v>
      </c>
      <c r="K27" s="88">
        <v>0</v>
      </c>
      <c r="L27" s="88">
        <v>14.42</v>
      </c>
      <c r="M27" s="116">
        <v>0</v>
      </c>
      <c r="N27" s="115">
        <v>443.41</v>
      </c>
      <c r="O27" s="88">
        <v>208.22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0.36</v>
      </c>
      <c r="AE27">
        <v>0</v>
      </c>
      <c r="AF27">
        <v>0</v>
      </c>
      <c r="AG27">
        <v>18.260000000000002</v>
      </c>
      <c r="AH27">
        <v>0</v>
      </c>
      <c r="AI27">
        <v>0.43</v>
      </c>
      <c r="AJ27">
        <v>0.64</v>
      </c>
      <c r="AK27">
        <v>0.4</v>
      </c>
      <c r="AL27">
        <v>14.42</v>
      </c>
      <c r="AM27">
        <v>0.32</v>
      </c>
      <c r="AN27">
        <v>0.43</v>
      </c>
      <c r="AO27">
        <v>0</v>
      </c>
      <c r="AP27">
        <v>2.88</v>
      </c>
      <c r="AQ27">
        <v>1.49</v>
      </c>
      <c r="AR27">
        <v>0.2</v>
      </c>
      <c r="AS27">
        <v>4.3</v>
      </c>
      <c r="AT27">
        <v>2.09</v>
      </c>
      <c r="AU27">
        <v>248.71</v>
      </c>
      <c r="AV27">
        <v>1.51</v>
      </c>
      <c r="AW27">
        <v>5.16</v>
      </c>
      <c r="AX27">
        <v>41.58</v>
      </c>
      <c r="AY27">
        <v>30</v>
      </c>
      <c r="AZ27">
        <v>45</v>
      </c>
      <c r="BA27">
        <v>15</v>
      </c>
      <c r="BB27">
        <v>0</v>
      </c>
      <c r="BC27">
        <v>35</v>
      </c>
      <c r="BD27">
        <v>0</v>
      </c>
      <c r="BE27">
        <v>108.12</v>
      </c>
      <c r="BF27">
        <v>115.16</v>
      </c>
      <c r="BG27">
        <v>0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46.470000000000006</v>
      </c>
      <c r="I28" s="88">
        <v>0.64999999999999991</v>
      </c>
      <c r="J28" s="88">
        <v>1.81</v>
      </c>
      <c r="K28" s="88">
        <v>0</v>
      </c>
      <c r="L28" s="88">
        <v>14.42</v>
      </c>
      <c r="M28" s="116">
        <v>0</v>
      </c>
      <c r="N28" s="115">
        <v>443.41</v>
      </c>
      <c r="O28" s="88">
        <v>208.22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0.36</v>
      </c>
      <c r="AE28">
        <v>20.18</v>
      </c>
      <c r="AF28">
        <v>0</v>
      </c>
      <c r="AG28">
        <v>18.260000000000002</v>
      </c>
      <c r="AH28">
        <v>0</v>
      </c>
      <c r="AI28">
        <v>0.43</v>
      </c>
      <c r="AJ28">
        <v>0.64</v>
      </c>
      <c r="AK28">
        <v>0.4</v>
      </c>
      <c r="AL28">
        <v>14.42</v>
      </c>
      <c r="AM28">
        <v>0.32</v>
      </c>
      <c r="AN28">
        <v>0.43</v>
      </c>
      <c r="AO28">
        <v>0</v>
      </c>
      <c r="AP28">
        <v>2.88</v>
      </c>
      <c r="AQ28">
        <v>1.49</v>
      </c>
      <c r="AR28">
        <v>0.2</v>
      </c>
      <c r="AS28">
        <v>4.3</v>
      </c>
      <c r="AT28">
        <v>2.09</v>
      </c>
      <c r="AU28">
        <v>248.71</v>
      </c>
      <c r="AV28">
        <v>1.51</v>
      </c>
      <c r="AW28">
        <v>5.16</v>
      </c>
      <c r="AX28">
        <v>41.58</v>
      </c>
      <c r="AY28">
        <v>30</v>
      </c>
      <c r="AZ28">
        <v>45</v>
      </c>
      <c r="BA28">
        <v>15</v>
      </c>
      <c r="BB28">
        <v>0</v>
      </c>
      <c r="BC28">
        <v>35</v>
      </c>
      <c r="BD28">
        <v>0</v>
      </c>
      <c r="BE28">
        <v>108.12</v>
      </c>
      <c r="BF28">
        <v>115.16</v>
      </c>
      <c r="BG28">
        <v>0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46.470000000000006</v>
      </c>
      <c r="I29" s="88">
        <v>0.64999999999999991</v>
      </c>
      <c r="J29" s="88">
        <v>1.81</v>
      </c>
      <c r="K29" s="88">
        <v>0</v>
      </c>
      <c r="L29" s="88">
        <v>14.42</v>
      </c>
      <c r="M29" s="116">
        <v>0</v>
      </c>
      <c r="N29" s="115">
        <v>443.41</v>
      </c>
      <c r="O29" s="88">
        <v>208.22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0.36</v>
      </c>
      <c r="AE29">
        <v>20.18</v>
      </c>
      <c r="AF29">
        <v>0</v>
      </c>
      <c r="AG29">
        <v>18.260000000000002</v>
      </c>
      <c r="AH29">
        <v>0</v>
      </c>
      <c r="AI29">
        <v>0.43</v>
      </c>
      <c r="AJ29">
        <v>0.64</v>
      </c>
      <c r="AK29">
        <v>0.4</v>
      </c>
      <c r="AL29">
        <v>14.42</v>
      </c>
      <c r="AM29">
        <v>0.32</v>
      </c>
      <c r="AN29">
        <v>0.43</v>
      </c>
      <c r="AO29">
        <v>0</v>
      </c>
      <c r="AP29">
        <v>2.88</v>
      </c>
      <c r="AQ29">
        <v>1.49</v>
      </c>
      <c r="AR29">
        <v>0.2</v>
      </c>
      <c r="AS29">
        <v>4.3</v>
      </c>
      <c r="AT29">
        <v>2.09</v>
      </c>
      <c r="AU29">
        <v>248.71</v>
      </c>
      <c r="AV29">
        <v>1.51</v>
      </c>
      <c r="AW29">
        <v>5.16</v>
      </c>
      <c r="AX29">
        <v>41.58</v>
      </c>
      <c r="AY29">
        <v>30</v>
      </c>
      <c r="AZ29">
        <v>45</v>
      </c>
      <c r="BA29">
        <v>15</v>
      </c>
      <c r="BB29">
        <v>0</v>
      </c>
      <c r="BC29">
        <v>35</v>
      </c>
      <c r="BD29">
        <v>0</v>
      </c>
      <c r="BE29">
        <v>108.12</v>
      </c>
      <c r="BF29">
        <v>115.16</v>
      </c>
      <c r="BG29">
        <v>0</v>
      </c>
      <c r="BH29">
        <v>0</v>
      </c>
      <c r="BI29">
        <v>0</v>
      </c>
    </row>
    <row r="30" spans="1:61">
      <c r="A30" t="s">
        <v>270</v>
      </c>
      <c r="G30" t="s">
        <v>72</v>
      </c>
      <c r="H30" s="115">
        <v>46.470000000000006</v>
      </c>
      <c r="I30" s="88">
        <v>0.64999999999999991</v>
      </c>
      <c r="J30" s="88">
        <v>1.81</v>
      </c>
      <c r="K30" s="88">
        <v>0</v>
      </c>
      <c r="L30" s="88">
        <v>14.42</v>
      </c>
      <c r="M30" s="116">
        <v>0</v>
      </c>
      <c r="N30" s="115">
        <v>443.41</v>
      </c>
      <c r="O30" s="88">
        <v>208.22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0.36</v>
      </c>
      <c r="AE30">
        <v>20.18</v>
      </c>
      <c r="AF30">
        <v>0</v>
      </c>
      <c r="AG30">
        <v>18.260000000000002</v>
      </c>
      <c r="AH30">
        <v>0</v>
      </c>
      <c r="AI30">
        <v>0.43</v>
      </c>
      <c r="AJ30">
        <v>0.64</v>
      </c>
      <c r="AK30">
        <v>0.4</v>
      </c>
      <c r="AL30">
        <v>14.42</v>
      </c>
      <c r="AM30">
        <v>0.32</v>
      </c>
      <c r="AN30">
        <v>0.43</v>
      </c>
      <c r="AO30">
        <v>0</v>
      </c>
      <c r="AP30">
        <v>2.88</v>
      </c>
      <c r="AQ30">
        <v>1.49</v>
      </c>
      <c r="AR30">
        <v>0.2</v>
      </c>
      <c r="AS30">
        <v>4.3</v>
      </c>
      <c r="AT30">
        <v>2.09</v>
      </c>
      <c r="AU30">
        <v>248.71</v>
      </c>
      <c r="AV30">
        <v>1.51</v>
      </c>
      <c r="AW30">
        <v>5.16</v>
      </c>
      <c r="AX30">
        <v>41.58</v>
      </c>
      <c r="AY30">
        <v>30</v>
      </c>
      <c r="AZ30">
        <v>45</v>
      </c>
      <c r="BA30">
        <v>15</v>
      </c>
      <c r="BB30">
        <v>0</v>
      </c>
      <c r="BC30">
        <v>35</v>
      </c>
      <c r="BD30">
        <v>0</v>
      </c>
      <c r="BE30">
        <v>108.12</v>
      </c>
      <c r="BF30">
        <v>115.16</v>
      </c>
      <c r="BG30">
        <v>0</v>
      </c>
      <c r="BH30">
        <v>0</v>
      </c>
      <c r="BI30">
        <v>0</v>
      </c>
    </row>
    <row r="31" spans="1:61">
      <c r="A31" t="s">
        <v>280</v>
      </c>
      <c r="G31" t="s">
        <v>73</v>
      </c>
      <c r="H31" s="115">
        <v>144.56</v>
      </c>
      <c r="I31" s="88">
        <v>0.69</v>
      </c>
      <c r="J31" s="88">
        <v>1.81</v>
      </c>
      <c r="K31" s="88">
        <v>0</v>
      </c>
      <c r="L31" s="88">
        <v>14.42</v>
      </c>
      <c r="M31" s="116">
        <v>0</v>
      </c>
      <c r="N31" s="115">
        <v>443.41</v>
      </c>
      <c r="O31" s="88">
        <v>173.49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20.18</v>
      </c>
      <c r="AF31">
        <v>98.99</v>
      </c>
      <c r="AG31">
        <v>17.3</v>
      </c>
      <c r="AH31">
        <v>0</v>
      </c>
      <c r="AI31">
        <v>0.43</v>
      </c>
      <c r="AJ31">
        <v>0.6</v>
      </c>
      <c r="AK31">
        <v>0.4</v>
      </c>
      <c r="AL31">
        <v>14.42</v>
      </c>
      <c r="AM31">
        <v>0.32</v>
      </c>
      <c r="AN31">
        <v>0.43</v>
      </c>
      <c r="AO31">
        <v>0</v>
      </c>
      <c r="AP31">
        <v>2.88</v>
      </c>
      <c r="AQ31">
        <v>1.49</v>
      </c>
      <c r="AR31">
        <v>0.2</v>
      </c>
      <c r="AS31">
        <v>4.57</v>
      </c>
      <c r="AT31">
        <v>2.09</v>
      </c>
      <c r="AU31">
        <v>248.71</v>
      </c>
      <c r="AV31">
        <v>1.51</v>
      </c>
      <c r="AW31">
        <v>5.16</v>
      </c>
      <c r="AX31">
        <v>41.58</v>
      </c>
      <c r="AY31">
        <v>30</v>
      </c>
      <c r="AZ31">
        <v>45</v>
      </c>
      <c r="BA31">
        <v>15</v>
      </c>
      <c r="BB31">
        <v>0</v>
      </c>
      <c r="BC31">
        <v>0</v>
      </c>
      <c r="BD31">
        <v>0</v>
      </c>
      <c r="BE31">
        <v>108.12</v>
      </c>
      <c r="BF31">
        <v>115.16</v>
      </c>
      <c r="BG31">
        <v>0</v>
      </c>
      <c r="BH31">
        <v>0</v>
      </c>
      <c r="BI31">
        <v>0</v>
      </c>
    </row>
    <row r="32" spans="1:61">
      <c r="A32" t="s">
        <v>281</v>
      </c>
      <c r="G32" t="s">
        <v>74</v>
      </c>
      <c r="H32" s="115">
        <v>144.56</v>
      </c>
      <c r="I32" s="88">
        <v>0.69</v>
      </c>
      <c r="J32" s="88">
        <v>1.81</v>
      </c>
      <c r="K32" s="88">
        <v>0</v>
      </c>
      <c r="L32" s="88">
        <v>14.42</v>
      </c>
      <c r="M32" s="116">
        <v>0</v>
      </c>
      <c r="N32" s="115">
        <v>443.41</v>
      </c>
      <c r="O32" s="88">
        <v>173.49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20.18</v>
      </c>
      <c r="AF32">
        <v>98.99</v>
      </c>
      <c r="AG32">
        <v>17.3</v>
      </c>
      <c r="AH32">
        <v>0</v>
      </c>
      <c r="AI32">
        <v>0.43</v>
      </c>
      <c r="AJ32">
        <v>0.6</v>
      </c>
      <c r="AK32">
        <v>0.4</v>
      </c>
      <c r="AL32">
        <v>14.42</v>
      </c>
      <c r="AM32">
        <v>0.32</v>
      </c>
      <c r="AN32">
        <v>0.43</v>
      </c>
      <c r="AO32">
        <v>0</v>
      </c>
      <c r="AP32">
        <v>2.88</v>
      </c>
      <c r="AQ32">
        <v>1.49</v>
      </c>
      <c r="AR32">
        <v>0.2</v>
      </c>
      <c r="AS32">
        <v>4.57</v>
      </c>
      <c r="AT32">
        <v>2.09</v>
      </c>
      <c r="AU32">
        <v>248.71</v>
      </c>
      <c r="AV32">
        <v>1.51</v>
      </c>
      <c r="AW32">
        <v>5.16</v>
      </c>
      <c r="AX32">
        <v>41.58</v>
      </c>
      <c r="AY32">
        <v>30</v>
      </c>
      <c r="AZ32">
        <v>45</v>
      </c>
      <c r="BA32">
        <v>15</v>
      </c>
      <c r="BB32">
        <v>0</v>
      </c>
      <c r="BC32">
        <v>0</v>
      </c>
      <c r="BD32">
        <v>0</v>
      </c>
      <c r="BE32">
        <v>108.12</v>
      </c>
      <c r="BF32">
        <v>115.16</v>
      </c>
      <c r="BG32">
        <v>0</v>
      </c>
      <c r="BH32">
        <v>0</v>
      </c>
      <c r="BI32">
        <v>0</v>
      </c>
    </row>
    <row r="33" spans="1:61">
      <c r="A33" t="s">
        <v>282</v>
      </c>
      <c r="G33" t="s">
        <v>75</v>
      </c>
      <c r="H33" s="115">
        <v>144.56</v>
      </c>
      <c r="I33" s="88">
        <v>0.69</v>
      </c>
      <c r="J33" s="88">
        <v>1.81</v>
      </c>
      <c r="K33" s="88">
        <v>0</v>
      </c>
      <c r="L33" s="88">
        <v>14.42</v>
      </c>
      <c r="M33" s="116">
        <v>0</v>
      </c>
      <c r="N33" s="115">
        <v>443.41</v>
      </c>
      <c r="O33" s="88">
        <v>173.49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20.18</v>
      </c>
      <c r="AF33">
        <v>98.99</v>
      </c>
      <c r="AG33">
        <v>17.3</v>
      </c>
      <c r="AH33">
        <v>0</v>
      </c>
      <c r="AI33">
        <v>0.43</v>
      </c>
      <c r="AJ33">
        <v>0.6</v>
      </c>
      <c r="AK33">
        <v>0.4</v>
      </c>
      <c r="AL33">
        <v>14.42</v>
      </c>
      <c r="AM33">
        <v>0.32</v>
      </c>
      <c r="AN33">
        <v>0.43</v>
      </c>
      <c r="AO33">
        <v>0</v>
      </c>
      <c r="AP33">
        <v>2.88</v>
      </c>
      <c r="AQ33">
        <v>1.49</v>
      </c>
      <c r="AR33">
        <v>0.2</v>
      </c>
      <c r="AS33">
        <v>4.57</v>
      </c>
      <c r="AT33">
        <v>2.09</v>
      </c>
      <c r="AU33">
        <v>248.71</v>
      </c>
      <c r="AV33">
        <v>1.51</v>
      </c>
      <c r="AW33">
        <v>5.16</v>
      </c>
      <c r="AX33">
        <v>41.58</v>
      </c>
      <c r="AY33">
        <v>30</v>
      </c>
      <c r="AZ33">
        <v>45</v>
      </c>
      <c r="BA33">
        <v>15</v>
      </c>
      <c r="BB33">
        <v>0</v>
      </c>
      <c r="BC33">
        <v>0</v>
      </c>
      <c r="BD33">
        <v>0</v>
      </c>
      <c r="BE33">
        <v>108.12</v>
      </c>
      <c r="BF33">
        <v>115.16</v>
      </c>
      <c r="BG33">
        <v>0</v>
      </c>
      <c r="BH33">
        <v>0</v>
      </c>
      <c r="BI33">
        <v>0</v>
      </c>
    </row>
    <row r="34" spans="1:61">
      <c r="A34" t="s">
        <v>283</v>
      </c>
      <c r="G34" t="s">
        <v>76</v>
      </c>
      <c r="H34" s="115">
        <v>144.56</v>
      </c>
      <c r="I34" s="88">
        <v>0.69</v>
      </c>
      <c r="J34" s="88">
        <v>1.81</v>
      </c>
      <c r="K34" s="88">
        <v>0</v>
      </c>
      <c r="L34" s="88">
        <v>14.42</v>
      </c>
      <c r="M34" s="116">
        <v>0</v>
      </c>
      <c r="N34" s="115">
        <v>443.41</v>
      </c>
      <c r="O34" s="88">
        <v>173.49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20.18</v>
      </c>
      <c r="AF34">
        <v>98.99</v>
      </c>
      <c r="AG34">
        <v>17.3</v>
      </c>
      <c r="AH34">
        <v>0</v>
      </c>
      <c r="AI34">
        <v>0.43</v>
      </c>
      <c r="AJ34">
        <v>0.6</v>
      </c>
      <c r="AK34">
        <v>0.4</v>
      </c>
      <c r="AL34">
        <v>14.42</v>
      </c>
      <c r="AM34">
        <v>0.32</v>
      </c>
      <c r="AN34">
        <v>0.43</v>
      </c>
      <c r="AO34">
        <v>0</v>
      </c>
      <c r="AP34">
        <v>2.88</v>
      </c>
      <c r="AQ34">
        <v>1.49</v>
      </c>
      <c r="AR34">
        <v>0.2</v>
      </c>
      <c r="AS34">
        <v>4.57</v>
      </c>
      <c r="AT34">
        <v>2.09</v>
      </c>
      <c r="AU34">
        <v>248.71</v>
      </c>
      <c r="AV34">
        <v>1.51</v>
      </c>
      <c r="AW34">
        <v>5.16</v>
      </c>
      <c r="AX34">
        <v>41.58</v>
      </c>
      <c r="AY34">
        <v>30</v>
      </c>
      <c r="AZ34">
        <v>45</v>
      </c>
      <c r="BA34">
        <v>15</v>
      </c>
      <c r="BB34">
        <v>0</v>
      </c>
      <c r="BC34">
        <v>0</v>
      </c>
      <c r="BD34">
        <v>0</v>
      </c>
      <c r="BE34">
        <v>108.12</v>
      </c>
      <c r="BF34">
        <v>115.16</v>
      </c>
      <c r="BG34">
        <v>0</v>
      </c>
      <c r="BH34">
        <v>0</v>
      </c>
      <c r="BI34">
        <v>0</v>
      </c>
    </row>
    <row r="35" spans="1:61">
      <c r="A35" t="s">
        <v>298</v>
      </c>
      <c r="G35" t="s">
        <v>77</v>
      </c>
      <c r="H35" s="115">
        <v>144.56</v>
      </c>
      <c r="I35" s="88">
        <v>0.69</v>
      </c>
      <c r="J35" s="88">
        <v>1.76</v>
      </c>
      <c r="K35" s="88">
        <v>121.1</v>
      </c>
      <c r="L35" s="88">
        <v>14.42</v>
      </c>
      <c r="M35" s="116">
        <v>0</v>
      </c>
      <c r="N35" s="115">
        <v>443.41</v>
      </c>
      <c r="O35" s="88">
        <v>175.92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20.18</v>
      </c>
      <c r="AF35">
        <v>98.99</v>
      </c>
      <c r="AG35">
        <v>17.3</v>
      </c>
      <c r="AH35">
        <v>0</v>
      </c>
      <c r="AI35">
        <v>0.43</v>
      </c>
      <c r="AJ35">
        <v>0.6</v>
      </c>
      <c r="AK35">
        <v>0.4</v>
      </c>
      <c r="AL35">
        <v>14.42</v>
      </c>
      <c r="AM35">
        <v>0.32</v>
      </c>
      <c r="AN35">
        <v>0.43</v>
      </c>
      <c r="AO35">
        <v>121.1</v>
      </c>
      <c r="AP35">
        <v>2.88</v>
      </c>
      <c r="AQ35">
        <v>1.44</v>
      </c>
      <c r="AR35">
        <v>0.2</v>
      </c>
      <c r="AS35">
        <v>4.57</v>
      </c>
      <c r="AT35">
        <v>3.23</v>
      </c>
      <c r="AU35">
        <v>248.71</v>
      </c>
      <c r="AV35">
        <v>1.94</v>
      </c>
      <c r="AW35">
        <v>6.02</v>
      </c>
      <c r="AX35">
        <v>41.58</v>
      </c>
      <c r="AY35">
        <v>30</v>
      </c>
      <c r="AZ35">
        <v>45</v>
      </c>
      <c r="BA35">
        <v>15</v>
      </c>
      <c r="BB35">
        <v>0</v>
      </c>
      <c r="BC35">
        <v>0</v>
      </c>
      <c r="BD35">
        <v>0</v>
      </c>
      <c r="BE35">
        <v>108.12</v>
      </c>
      <c r="BF35">
        <v>115.16</v>
      </c>
      <c r="BG35">
        <v>0</v>
      </c>
      <c r="BH35">
        <v>0</v>
      </c>
      <c r="BI35">
        <v>0</v>
      </c>
    </row>
    <row r="36" spans="1:61">
      <c r="A36" t="s">
        <v>331</v>
      </c>
      <c r="G36" t="s">
        <v>78</v>
      </c>
      <c r="H36" s="115">
        <v>183.01</v>
      </c>
      <c r="I36" s="88">
        <v>0.69</v>
      </c>
      <c r="J36" s="88">
        <v>1.76</v>
      </c>
      <c r="K36" s="88">
        <v>121.1</v>
      </c>
      <c r="L36" s="88">
        <v>14.42</v>
      </c>
      <c r="M36" s="116">
        <v>0</v>
      </c>
      <c r="N36" s="115">
        <v>443.41</v>
      </c>
      <c r="O36" s="88">
        <v>175.92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58.63</v>
      </c>
      <c r="AF36">
        <v>98.99</v>
      </c>
      <c r="AG36">
        <v>17.3</v>
      </c>
      <c r="AH36">
        <v>0</v>
      </c>
      <c r="AI36">
        <v>0.43</v>
      </c>
      <c r="AJ36">
        <v>0.6</v>
      </c>
      <c r="AK36">
        <v>0.4</v>
      </c>
      <c r="AL36">
        <v>14.42</v>
      </c>
      <c r="AM36">
        <v>0.32</v>
      </c>
      <c r="AN36">
        <v>0.43</v>
      </c>
      <c r="AO36">
        <v>121.1</v>
      </c>
      <c r="AP36">
        <v>2.88</v>
      </c>
      <c r="AQ36">
        <v>1.44</v>
      </c>
      <c r="AR36">
        <v>0.2</v>
      </c>
      <c r="AS36">
        <v>4.57</v>
      </c>
      <c r="AT36">
        <v>3.23</v>
      </c>
      <c r="AU36">
        <v>248.71</v>
      </c>
      <c r="AV36">
        <v>1.94</v>
      </c>
      <c r="AW36">
        <v>6.02</v>
      </c>
      <c r="AX36">
        <v>41.58</v>
      </c>
      <c r="AY36">
        <v>30</v>
      </c>
      <c r="AZ36">
        <v>45</v>
      </c>
      <c r="BA36">
        <v>15</v>
      </c>
      <c r="BB36">
        <v>0</v>
      </c>
      <c r="BC36">
        <v>0</v>
      </c>
      <c r="BD36">
        <v>0</v>
      </c>
      <c r="BE36">
        <v>108.12</v>
      </c>
      <c r="BF36">
        <v>115.16</v>
      </c>
      <c r="BG36">
        <v>0</v>
      </c>
      <c r="BH36">
        <v>0</v>
      </c>
      <c r="BI36">
        <v>0</v>
      </c>
    </row>
    <row r="37" spans="1:61">
      <c r="A37" t="s">
        <v>332</v>
      </c>
      <c r="G37" t="s">
        <v>79</v>
      </c>
      <c r="H37" s="115">
        <v>183.01</v>
      </c>
      <c r="I37" s="88">
        <v>0.69</v>
      </c>
      <c r="J37" s="88">
        <v>1.76</v>
      </c>
      <c r="K37" s="88">
        <v>121.1</v>
      </c>
      <c r="L37" s="88">
        <v>14.42</v>
      </c>
      <c r="M37" s="116">
        <v>0</v>
      </c>
      <c r="N37" s="115">
        <v>443.41</v>
      </c>
      <c r="O37" s="88">
        <v>175.92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58.63</v>
      </c>
      <c r="AF37">
        <v>98.99</v>
      </c>
      <c r="AG37">
        <v>17.3</v>
      </c>
      <c r="AH37">
        <v>0</v>
      </c>
      <c r="AI37">
        <v>0.43</v>
      </c>
      <c r="AJ37">
        <v>0.6</v>
      </c>
      <c r="AK37">
        <v>0.4</v>
      </c>
      <c r="AL37">
        <v>14.42</v>
      </c>
      <c r="AM37">
        <v>0.32</v>
      </c>
      <c r="AN37">
        <v>0.43</v>
      </c>
      <c r="AO37">
        <v>121.1</v>
      </c>
      <c r="AP37">
        <v>2.88</v>
      </c>
      <c r="AQ37">
        <v>1.44</v>
      </c>
      <c r="AR37">
        <v>0.2</v>
      </c>
      <c r="AS37">
        <v>4.57</v>
      </c>
      <c r="AT37">
        <v>3.23</v>
      </c>
      <c r="AU37">
        <v>248.71</v>
      </c>
      <c r="AV37">
        <v>1.94</v>
      </c>
      <c r="AW37">
        <v>6.02</v>
      </c>
      <c r="AX37">
        <v>41.58</v>
      </c>
      <c r="AY37">
        <v>30</v>
      </c>
      <c r="AZ37">
        <v>45</v>
      </c>
      <c r="BA37">
        <v>15</v>
      </c>
      <c r="BB37">
        <v>0</v>
      </c>
      <c r="BC37">
        <v>0</v>
      </c>
      <c r="BD37">
        <v>0</v>
      </c>
      <c r="BE37">
        <v>108.12</v>
      </c>
      <c r="BF37">
        <v>115.16</v>
      </c>
      <c r="BG37">
        <v>0</v>
      </c>
      <c r="BH37">
        <v>0</v>
      </c>
      <c r="BI37">
        <v>0</v>
      </c>
    </row>
    <row r="38" spans="1:61">
      <c r="A38" t="s">
        <v>333</v>
      </c>
      <c r="G38" t="s">
        <v>80</v>
      </c>
      <c r="H38" s="115">
        <v>218.07999999999998</v>
      </c>
      <c r="I38" s="88">
        <v>0.69</v>
      </c>
      <c r="J38" s="88">
        <v>1.76</v>
      </c>
      <c r="K38" s="88">
        <v>121.1</v>
      </c>
      <c r="L38" s="88">
        <v>14.42</v>
      </c>
      <c r="M38" s="116">
        <v>0</v>
      </c>
      <c r="N38" s="115">
        <v>443.41</v>
      </c>
      <c r="O38" s="88">
        <v>175.92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81.69</v>
      </c>
      <c r="AF38">
        <v>98.99</v>
      </c>
      <c r="AG38">
        <v>17.3</v>
      </c>
      <c r="AH38">
        <v>0</v>
      </c>
      <c r="AI38">
        <v>0.43</v>
      </c>
      <c r="AJ38">
        <v>0.6</v>
      </c>
      <c r="AK38">
        <v>0.4</v>
      </c>
      <c r="AL38">
        <v>14.42</v>
      </c>
      <c r="AM38">
        <v>0.32</v>
      </c>
      <c r="AN38">
        <v>0.43</v>
      </c>
      <c r="AO38">
        <v>121.1</v>
      </c>
      <c r="AP38">
        <v>2.88</v>
      </c>
      <c r="AQ38">
        <v>1.44</v>
      </c>
      <c r="AR38">
        <v>0.2</v>
      </c>
      <c r="AS38">
        <v>4.57</v>
      </c>
      <c r="AT38">
        <v>3.23</v>
      </c>
      <c r="AU38">
        <v>248.71</v>
      </c>
      <c r="AV38">
        <v>1.94</v>
      </c>
      <c r="AW38">
        <v>6.02</v>
      </c>
      <c r="AX38">
        <v>41.58</v>
      </c>
      <c r="AY38">
        <v>30</v>
      </c>
      <c r="AZ38">
        <v>45</v>
      </c>
      <c r="BA38">
        <v>15</v>
      </c>
      <c r="BB38">
        <v>0</v>
      </c>
      <c r="BC38">
        <v>0</v>
      </c>
      <c r="BD38">
        <v>0</v>
      </c>
      <c r="BE38">
        <v>108.12</v>
      </c>
      <c r="BF38">
        <v>115.16</v>
      </c>
      <c r="BG38">
        <v>12.01</v>
      </c>
      <c r="BH38">
        <v>0</v>
      </c>
      <c r="BI38">
        <v>0</v>
      </c>
    </row>
    <row r="39" spans="1:61">
      <c r="A39" t="s">
        <v>334</v>
      </c>
      <c r="G39" t="s">
        <v>81</v>
      </c>
      <c r="H39" s="115">
        <v>228.26999999999998</v>
      </c>
      <c r="I39" s="88">
        <v>0.69</v>
      </c>
      <c r="J39" s="88">
        <v>1.76</v>
      </c>
      <c r="K39" s="88">
        <v>121.1</v>
      </c>
      <c r="L39" s="88">
        <v>14.42</v>
      </c>
      <c r="M39" s="116">
        <v>0</v>
      </c>
      <c r="N39" s="115">
        <v>443.41</v>
      </c>
      <c r="O39" s="88">
        <v>176.35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81.69</v>
      </c>
      <c r="AF39">
        <v>98.99</v>
      </c>
      <c r="AG39">
        <v>17.3</v>
      </c>
      <c r="AH39">
        <v>0</v>
      </c>
      <c r="AI39">
        <v>0.43</v>
      </c>
      <c r="AJ39">
        <v>0.6</v>
      </c>
      <c r="AK39">
        <v>0.4</v>
      </c>
      <c r="AL39">
        <v>14.42</v>
      </c>
      <c r="AM39">
        <v>0.32</v>
      </c>
      <c r="AN39">
        <v>0.43</v>
      </c>
      <c r="AO39">
        <v>121.1</v>
      </c>
      <c r="AP39">
        <v>2.88</v>
      </c>
      <c r="AQ39">
        <v>1.44</v>
      </c>
      <c r="AR39">
        <v>0.2</v>
      </c>
      <c r="AS39">
        <v>4.57</v>
      </c>
      <c r="AT39">
        <v>3.23</v>
      </c>
      <c r="AU39">
        <v>248.71</v>
      </c>
      <c r="AV39">
        <v>1.94</v>
      </c>
      <c r="AW39">
        <v>6.45</v>
      </c>
      <c r="AX39">
        <v>41.58</v>
      </c>
      <c r="AY39">
        <v>30</v>
      </c>
      <c r="AZ39">
        <v>45</v>
      </c>
      <c r="BA39">
        <v>15</v>
      </c>
      <c r="BB39">
        <v>0</v>
      </c>
      <c r="BC39">
        <v>0</v>
      </c>
      <c r="BD39">
        <v>0</v>
      </c>
      <c r="BE39">
        <v>108.12</v>
      </c>
      <c r="BF39">
        <v>115.16</v>
      </c>
      <c r="BG39">
        <v>22.2</v>
      </c>
      <c r="BH39">
        <v>0</v>
      </c>
      <c r="BI39">
        <v>0</v>
      </c>
    </row>
    <row r="40" spans="1:61">
      <c r="A40" t="s">
        <v>355</v>
      </c>
      <c r="G40" t="s">
        <v>82</v>
      </c>
      <c r="H40" s="115">
        <v>240</v>
      </c>
      <c r="I40" s="88">
        <v>0.69</v>
      </c>
      <c r="J40" s="88">
        <v>1.76</v>
      </c>
      <c r="K40" s="88">
        <v>121.1</v>
      </c>
      <c r="L40" s="88">
        <v>14.42</v>
      </c>
      <c r="M40" s="116">
        <v>0</v>
      </c>
      <c r="N40" s="115">
        <v>443.41</v>
      </c>
      <c r="O40" s="88">
        <v>176.35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81.69</v>
      </c>
      <c r="AF40">
        <v>98.99</v>
      </c>
      <c r="AG40">
        <v>17.3</v>
      </c>
      <c r="AH40">
        <v>0</v>
      </c>
      <c r="AI40">
        <v>0.43</v>
      </c>
      <c r="AJ40">
        <v>0.6</v>
      </c>
      <c r="AK40">
        <v>0.4</v>
      </c>
      <c r="AL40">
        <v>14.42</v>
      </c>
      <c r="AM40">
        <v>0.32</v>
      </c>
      <c r="AN40">
        <v>0.43</v>
      </c>
      <c r="AO40">
        <v>121.1</v>
      </c>
      <c r="AP40">
        <v>2.88</v>
      </c>
      <c r="AQ40">
        <v>1.44</v>
      </c>
      <c r="AR40">
        <v>0.2</v>
      </c>
      <c r="AS40">
        <v>4.57</v>
      </c>
      <c r="AT40">
        <v>3.23</v>
      </c>
      <c r="AU40">
        <v>248.71</v>
      </c>
      <c r="AV40">
        <v>1.94</v>
      </c>
      <c r="AW40">
        <v>6.45</v>
      </c>
      <c r="AX40">
        <v>41.58</v>
      </c>
      <c r="AY40">
        <v>30</v>
      </c>
      <c r="AZ40">
        <v>45</v>
      </c>
      <c r="BA40">
        <v>15</v>
      </c>
      <c r="BB40">
        <v>0</v>
      </c>
      <c r="BC40">
        <v>0</v>
      </c>
      <c r="BD40">
        <v>0</v>
      </c>
      <c r="BE40">
        <v>108.12</v>
      </c>
      <c r="BF40">
        <v>115.16</v>
      </c>
      <c r="BG40">
        <v>33.93</v>
      </c>
      <c r="BH40">
        <v>0</v>
      </c>
      <c r="BI40">
        <v>0</v>
      </c>
    </row>
    <row r="41" spans="1:61">
      <c r="A41" t="s">
        <v>356</v>
      </c>
      <c r="G41" t="s">
        <v>83</v>
      </c>
      <c r="H41" s="115">
        <v>255.09</v>
      </c>
      <c r="I41" s="88">
        <v>0.69</v>
      </c>
      <c r="J41" s="88">
        <v>1.76</v>
      </c>
      <c r="K41" s="88">
        <v>121.1</v>
      </c>
      <c r="L41" s="88">
        <v>14.42</v>
      </c>
      <c r="M41" s="116">
        <v>0</v>
      </c>
      <c r="N41" s="115">
        <v>443.41</v>
      </c>
      <c r="O41" s="88">
        <v>176.35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81.69</v>
      </c>
      <c r="AF41">
        <v>98.99</v>
      </c>
      <c r="AG41">
        <v>17.3</v>
      </c>
      <c r="AH41">
        <v>0</v>
      </c>
      <c r="AI41">
        <v>0.43</v>
      </c>
      <c r="AJ41">
        <v>0.6</v>
      </c>
      <c r="AK41">
        <v>0.4</v>
      </c>
      <c r="AL41">
        <v>14.42</v>
      </c>
      <c r="AM41">
        <v>0.32</v>
      </c>
      <c r="AN41">
        <v>0.43</v>
      </c>
      <c r="AO41">
        <v>121.1</v>
      </c>
      <c r="AP41">
        <v>2.88</v>
      </c>
      <c r="AQ41">
        <v>1.44</v>
      </c>
      <c r="AR41">
        <v>0.2</v>
      </c>
      <c r="AS41">
        <v>4.57</v>
      </c>
      <c r="AT41">
        <v>3.23</v>
      </c>
      <c r="AU41">
        <v>248.71</v>
      </c>
      <c r="AV41">
        <v>1.94</v>
      </c>
      <c r="AW41">
        <v>6.45</v>
      </c>
      <c r="AX41">
        <v>41.58</v>
      </c>
      <c r="AY41">
        <v>30</v>
      </c>
      <c r="AZ41">
        <v>45</v>
      </c>
      <c r="BA41">
        <v>15</v>
      </c>
      <c r="BB41">
        <v>0</v>
      </c>
      <c r="BC41">
        <v>0</v>
      </c>
      <c r="BD41">
        <v>0</v>
      </c>
      <c r="BE41">
        <v>108.12</v>
      </c>
      <c r="BF41">
        <v>115.16</v>
      </c>
      <c r="BG41">
        <v>49.02</v>
      </c>
      <c r="BH41">
        <v>0</v>
      </c>
      <c r="BI41">
        <v>0</v>
      </c>
    </row>
    <row r="42" spans="1:61">
      <c r="A42" t="s">
        <v>357</v>
      </c>
      <c r="G42" t="s">
        <v>84</v>
      </c>
      <c r="H42" s="115">
        <v>264.89</v>
      </c>
      <c r="I42" s="88">
        <v>0.69</v>
      </c>
      <c r="J42" s="88">
        <v>1.76</v>
      </c>
      <c r="K42" s="88">
        <v>121.1</v>
      </c>
      <c r="L42" s="88">
        <v>14.42</v>
      </c>
      <c r="M42" s="116">
        <v>0</v>
      </c>
      <c r="N42" s="115">
        <v>443.41</v>
      </c>
      <c r="O42" s="88">
        <v>176.35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81.69</v>
      </c>
      <c r="AF42">
        <v>98.99</v>
      </c>
      <c r="AG42">
        <v>17.3</v>
      </c>
      <c r="AH42">
        <v>0</v>
      </c>
      <c r="AI42">
        <v>0.43</v>
      </c>
      <c r="AJ42">
        <v>0.6</v>
      </c>
      <c r="AK42">
        <v>0.4</v>
      </c>
      <c r="AL42">
        <v>14.42</v>
      </c>
      <c r="AM42">
        <v>0.32</v>
      </c>
      <c r="AN42">
        <v>0.43</v>
      </c>
      <c r="AO42">
        <v>121.1</v>
      </c>
      <c r="AP42">
        <v>2.88</v>
      </c>
      <c r="AQ42">
        <v>1.44</v>
      </c>
      <c r="AR42">
        <v>0.2</v>
      </c>
      <c r="AS42">
        <v>4.57</v>
      </c>
      <c r="AT42">
        <v>3.23</v>
      </c>
      <c r="AU42">
        <v>248.71</v>
      </c>
      <c r="AV42">
        <v>1.94</v>
      </c>
      <c r="AW42">
        <v>6.45</v>
      </c>
      <c r="AX42">
        <v>41.58</v>
      </c>
      <c r="AY42">
        <v>30</v>
      </c>
      <c r="AZ42">
        <v>45</v>
      </c>
      <c r="BA42">
        <v>15</v>
      </c>
      <c r="BB42">
        <v>0</v>
      </c>
      <c r="BC42">
        <v>0</v>
      </c>
      <c r="BD42">
        <v>0</v>
      </c>
      <c r="BE42">
        <v>108.12</v>
      </c>
      <c r="BF42">
        <v>115.16</v>
      </c>
      <c r="BG42">
        <v>58.82</v>
      </c>
      <c r="BH42">
        <v>0</v>
      </c>
      <c r="BI42">
        <v>0</v>
      </c>
    </row>
    <row r="43" spans="1:61">
      <c r="A43" t="s">
        <v>363</v>
      </c>
      <c r="G43" t="s">
        <v>85</v>
      </c>
      <c r="H43" s="115">
        <v>224.64000000000004</v>
      </c>
      <c r="I43" s="88">
        <v>0.66999999999999993</v>
      </c>
      <c r="J43" s="88">
        <v>1.76</v>
      </c>
      <c r="K43" s="88">
        <v>121.1</v>
      </c>
      <c r="L43" s="88">
        <v>14.42</v>
      </c>
      <c r="M43" s="116">
        <v>0</v>
      </c>
      <c r="N43" s="115">
        <v>443.41</v>
      </c>
      <c r="O43" s="88">
        <v>177.25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29.79</v>
      </c>
      <c r="AF43">
        <v>98.99</v>
      </c>
      <c r="AG43">
        <v>17.3</v>
      </c>
      <c r="AH43">
        <v>0</v>
      </c>
      <c r="AI43">
        <v>0.43</v>
      </c>
      <c r="AJ43">
        <v>0.6</v>
      </c>
      <c r="AK43">
        <v>0.4</v>
      </c>
      <c r="AL43">
        <v>14.42</v>
      </c>
      <c r="AM43">
        <v>0.32</v>
      </c>
      <c r="AN43">
        <v>0.43</v>
      </c>
      <c r="AO43">
        <v>121.1</v>
      </c>
      <c r="AP43">
        <v>2.88</v>
      </c>
      <c r="AQ43">
        <v>1.44</v>
      </c>
      <c r="AR43">
        <v>0.24</v>
      </c>
      <c r="AS43">
        <v>4.83</v>
      </c>
      <c r="AT43">
        <v>3.55</v>
      </c>
      <c r="AU43">
        <v>248.71</v>
      </c>
      <c r="AV43">
        <v>1.94</v>
      </c>
      <c r="AW43">
        <v>6.77</v>
      </c>
      <c r="AX43">
        <v>41.58</v>
      </c>
      <c r="AY43">
        <v>30</v>
      </c>
      <c r="AZ43">
        <v>45</v>
      </c>
      <c r="BA43">
        <v>15</v>
      </c>
      <c r="BB43">
        <v>0</v>
      </c>
      <c r="BC43">
        <v>0</v>
      </c>
      <c r="BD43">
        <v>0</v>
      </c>
      <c r="BE43">
        <v>108.12</v>
      </c>
      <c r="BF43">
        <v>115.16</v>
      </c>
      <c r="BG43">
        <v>70.45</v>
      </c>
      <c r="BH43">
        <v>0</v>
      </c>
      <c r="BI43">
        <v>0</v>
      </c>
    </row>
    <row r="44" spans="1:61">
      <c r="A44" t="s">
        <v>367</v>
      </c>
      <c r="G44" t="s">
        <v>86</v>
      </c>
      <c r="H44" s="115">
        <v>236.08000000000004</v>
      </c>
      <c r="I44" s="88">
        <v>0.66999999999999993</v>
      </c>
      <c r="J44" s="88">
        <v>1.76</v>
      </c>
      <c r="K44" s="88">
        <v>121.1</v>
      </c>
      <c r="L44" s="88">
        <v>14.42</v>
      </c>
      <c r="M44" s="116">
        <v>0</v>
      </c>
      <c r="N44" s="115">
        <v>443.41</v>
      </c>
      <c r="O44" s="88">
        <v>177.25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29.79</v>
      </c>
      <c r="AF44">
        <v>98.99</v>
      </c>
      <c r="AG44">
        <v>17.3</v>
      </c>
      <c r="AH44">
        <v>0</v>
      </c>
      <c r="AI44">
        <v>0.43</v>
      </c>
      <c r="AJ44">
        <v>0.6</v>
      </c>
      <c r="AK44">
        <v>0.4</v>
      </c>
      <c r="AL44">
        <v>14.42</v>
      </c>
      <c r="AM44">
        <v>0.32</v>
      </c>
      <c r="AN44">
        <v>0.43</v>
      </c>
      <c r="AO44">
        <v>121.1</v>
      </c>
      <c r="AP44">
        <v>2.88</v>
      </c>
      <c r="AQ44">
        <v>1.44</v>
      </c>
      <c r="AR44">
        <v>0.24</v>
      </c>
      <c r="AS44">
        <v>4.83</v>
      </c>
      <c r="AT44">
        <v>3.55</v>
      </c>
      <c r="AU44">
        <v>248.71</v>
      </c>
      <c r="AV44">
        <v>1.94</v>
      </c>
      <c r="AW44">
        <v>6.77</v>
      </c>
      <c r="AX44">
        <v>41.58</v>
      </c>
      <c r="AY44">
        <v>30</v>
      </c>
      <c r="AZ44">
        <v>45</v>
      </c>
      <c r="BA44">
        <v>15</v>
      </c>
      <c r="BB44">
        <v>0</v>
      </c>
      <c r="BC44">
        <v>0</v>
      </c>
      <c r="BD44">
        <v>0</v>
      </c>
      <c r="BE44">
        <v>108.12</v>
      </c>
      <c r="BF44">
        <v>115.16</v>
      </c>
      <c r="BG44">
        <v>81.89</v>
      </c>
      <c r="BH44">
        <v>0</v>
      </c>
      <c r="BI44">
        <v>0</v>
      </c>
    </row>
    <row r="45" spans="1:61">
      <c r="A45" t="s">
        <v>390</v>
      </c>
      <c r="G45" t="s">
        <v>87</v>
      </c>
      <c r="H45" s="115">
        <v>249.63000000000002</v>
      </c>
      <c r="I45" s="88">
        <v>0.66999999999999993</v>
      </c>
      <c r="J45" s="88">
        <v>1.76</v>
      </c>
      <c r="K45" s="88">
        <v>121.1</v>
      </c>
      <c r="L45" s="88">
        <v>14.42</v>
      </c>
      <c r="M45" s="116">
        <v>0</v>
      </c>
      <c r="N45" s="115">
        <v>443.41</v>
      </c>
      <c r="O45" s="88">
        <v>177.25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29.79</v>
      </c>
      <c r="AF45">
        <v>98.99</v>
      </c>
      <c r="AG45">
        <v>17.3</v>
      </c>
      <c r="AH45">
        <v>0</v>
      </c>
      <c r="AI45">
        <v>0.43</v>
      </c>
      <c r="AJ45">
        <v>0.6</v>
      </c>
      <c r="AK45">
        <v>0.4</v>
      </c>
      <c r="AL45">
        <v>14.42</v>
      </c>
      <c r="AM45">
        <v>0.32</v>
      </c>
      <c r="AN45">
        <v>0.43</v>
      </c>
      <c r="AO45">
        <v>121.1</v>
      </c>
      <c r="AP45">
        <v>2.88</v>
      </c>
      <c r="AQ45">
        <v>1.44</v>
      </c>
      <c r="AR45">
        <v>0.24</v>
      </c>
      <c r="AS45">
        <v>4.83</v>
      </c>
      <c r="AT45">
        <v>3.55</v>
      </c>
      <c r="AU45">
        <v>248.71</v>
      </c>
      <c r="AV45">
        <v>1.94</v>
      </c>
      <c r="AW45">
        <v>6.77</v>
      </c>
      <c r="AX45">
        <v>41.58</v>
      </c>
      <c r="AY45">
        <v>30</v>
      </c>
      <c r="AZ45">
        <v>45</v>
      </c>
      <c r="BA45">
        <v>15</v>
      </c>
      <c r="BB45">
        <v>0</v>
      </c>
      <c r="BC45">
        <v>0</v>
      </c>
      <c r="BD45">
        <v>0</v>
      </c>
      <c r="BE45">
        <v>108.12</v>
      </c>
      <c r="BF45">
        <v>115.16</v>
      </c>
      <c r="BG45">
        <v>95.44</v>
      </c>
      <c r="BH45">
        <v>0</v>
      </c>
      <c r="BI45">
        <v>0</v>
      </c>
    </row>
    <row r="46" spans="1:61">
      <c r="A46" t="s">
        <v>391</v>
      </c>
      <c r="G46" t="s">
        <v>88</v>
      </c>
      <c r="H46" s="115">
        <v>233.48</v>
      </c>
      <c r="I46" s="88">
        <v>0.66999999999999993</v>
      </c>
      <c r="J46" s="88">
        <v>1.76</v>
      </c>
      <c r="K46" s="88">
        <v>121.1</v>
      </c>
      <c r="L46" s="88">
        <v>14.42</v>
      </c>
      <c r="M46" s="116">
        <v>0</v>
      </c>
      <c r="N46" s="115">
        <v>443.41</v>
      </c>
      <c r="O46" s="88">
        <v>177.25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0</v>
      </c>
      <c r="AF46">
        <v>98.99</v>
      </c>
      <c r="AG46">
        <v>17.3</v>
      </c>
      <c r="AH46">
        <v>0</v>
      </c>
      <c r="AI46">
        <v>0.43</v>
      </c>
      <c r="AJ46">
        <v>0.6</v>
      </c>
      <c r="AK46">
        <v>0.4</v>
      </c>
      <c r="AL46">
        <v>14.42</v>
      </c>
      <c r="AM46">
        <v>0.32</v>
      </c>
      <c r="AN46">
        <v>0.43</v>
      </c>
      <c r="AO46">
        <v>121.1</v>
      </c>
      <c r="AP46">
        <v>2.88</v>
      </c>
      <c r="AQ46">
        <v>1.44</v>
      </c>
      <c r="AR46">
        <v>0.24</v>
      </c>
      <c r="AS46">
        <v>4.83</v>
      </c>
      <c r="AT46">
        <v>3.55</v>
      </c>
      <c r="AU46">
        <v>248.71</v>
      </c>
      <c r="AV46">
        <v>1.94</v>
      </c>
      <c r="AW46">
        <v>6.77</v>
      </c>
      <c r="AX46">
        <v>41.58</v>
      </c>
      <c r="AY46">
        <v>30</v>
      </c>
      <c r="AZ46">
        <v>45</v>
      </c>
      <c r="BA46">
        <v>15</v>
      </c>
      <c r="BB46">
        <v>0</v>
      </c>
      <c r="BC46">
        <v>0</v>
      </c>
      <c r="BD46">
        <v>0</v>
      </c>
      <c r="BE46">
        <v>108.12</v>
      </c>
      <c r="BF46">
        <v>115.16</v>
      </c>
      <c r="BG46">
        <v>109.08</v>
      </c>
      <c r="BH46">
        <v>0</v>
      </c>
      <c r="BI46">
        <v>0</v>
      </c>
    </row>
    <row r="47" spans="1:61">
      <c r="A47" t="s">
        <v>395</v>
      </c>
      <c r="G47" t="s">
        <v>89</v>
      </c>
      <c r="H47" s="115">
        <v>245.6</v>
      </c>
      <c r="I47" s="88">
        <v>0.66999999999999993</v>
      </c>
      <c r="J47" s="88">
        <v>1.76</v>
      </c>
      <c r="K47" s="88">
        <v>38.44</v>
      </c>
      <c r="L47" s="88">
        <v>14.42</v>
      </c>
      <c r="M47" s="116">
        <v>0</v>
      </c>
      <c r="N47" s="115">
        <v>443.41</v>
      </c>
      <c r="O47" s="88">
        <v>177.42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0</v>
      </c>
      <c r="AF47">
        <v>98.99</v>
      </c>
      <c r="AG47">
        <v>17.3</v>
      </c>
      <c r="AH47">
        <v>1.83</v>
      </c>
      <c r="AI47">
        <v>0.43</v>
      </c>
      <c r="AJ47">
        <v>0.6</v>
      </c>
      <c r="AK47">
        <v>0.4</v>
      </c>
      <c r="AL47">
        <v>14.42</v>
      </c>
      <c r="AM47">
        <v>0.32</v>
      </c>
      <c r="AN47">
        <v>0.43</v>
      </c>
      <c r="AO47">
        <v>0</v>
      </c>
      <c r="AP47">
        <v>2.88</v>
      </c>
      <c r="AQ47">
        <v>1.44</v>
      </c>
      <c r="AR47">
        <v>0.24</v>
      </c>
      <c r="AS47">
        <v>5</v>
      </c>
      <c r="AT47">
        <v>3.55</v>
      </c>
      <c r="AU47">
        <v>248.71</v>
      </c>
      <c r="AV47">
        <v>1.94</v>
      </c>
      <c r="AW47">
        <v>6.77</v>
      </c>
      <c r="AX47">
        <v>41.58</v>
      </c>
      <c r="AY47">
        <v>30</v>
      </c>
      <c r="AZ47">
        <v>45</v>
      </c>
      <c r="BA47">
        <v>15</v>
      </c>
      <c r="BB47">
        <v>0</v>
      </c>
      <c r="BC47">
        <v>0</v>
      </c>
      <c r="BD47">
        <v>0</v>
      </c>
      <c r="BE47">
        <v>108.12</v>
      </c>
      <c r="BF47">
        <v>115.16</v>
      </c>
      <c r="BG47">
        <v>119.37</v>
      </c>
      <c r="BH47">
        <v>28.83</v>
      </c>
      <c r="BI47">
        <v>9.61</v>
      </c>
    </row>
    <row r="48" spans="1:61">
      <c r="A48" t="s">
        <v>399</v>
      </c>
      <c r="G48" t="s">
        <v>90</v>
      </c>
      <c r="H48" s="115">
        <v>249.73</v>
      </c>
      <c r="I48" s="88">
        <v>0.66999999999999993</v>
      </c>
      <c r="J48" s="88">
        <v>1.76</v>
      </c>
      <c r="K48" s="88">
        <v>24.03</v>
      </c>
      <c r="L48" s="88">
        <v>14.42</v>
      </c>
      <c r="M48" s="116">
        <v>0</v>
      </c>
      <c r="N48" s="115">
        <v>443.41</v>
      </c>
      <c r="O48" s="88">
        <v>177.42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0</v>
      </c>
      <c r="AF48">
        <v>98.99</v>
      </c>
      <c r="AG48">
        <v>17.3</v>
      </c>
      <c r="AH48">
        <v>1.83</v>
      </c>
      <c r="AI48">
        <v>0.43</v>
      </c>
      <c r="AJ48">
        <v>0.6</v>
      </c>
      <c r="AK48">
        <v>0.4</v>
      </c>
      <c r="AL48">
        <v>14.42</v>
      </c>
      <c r="AM48">
        <v>0.32</v>
      </c>
      <c r="AN48">
        <v>0.43</v>
      </c>
      <c r="AO48">
        <v>0</v>
      </c>
      <c r="AP48">
        <v>2.88</v>
      </c>
      <c r="AQ48">
        <v>1.44</v>
      </c>
      <c r="AR48">
        <v>0.24</v>
      </c>
      <c r="AS48">
        <v>5</v>
      </c>
      <c r="AT48">
        <v>3.55</v>
      </c>
      <c r="AU48">
        <v>248.71</v>
      </c>
      <c r="AV48">
        <v>1.94</v>
      </c>
      <c r="AW48">
        <v>6.77</v>
      </c>
      <c r="AX48">
        <v>41.58</v>
      </c>
      <c r="AY48">
        <v>30</v>
      </c>
      <c r="AZ48">
        <v>45</v>
      </c>
      <c r="BA48">
        <v>15</v>
      </c>
      <c r="BB48">
        <v>0</v>
      </c>
      <c r="BC48">
        <v>0</v>
      </c>
      <c r="BD48">
        <v>0</v>
      </c>
      <c r="BE48">
        <v>108.12</v>
      </c>
      <c r="BF48">
        <v>115.16</v>
      </c>
      <c r="BG48">
        <v>123.5</v>
      </c>
      <c r="BH48">
        <v>14.42</v>
      </c>
      <c r="BI48">
        <v>9.61</v>
      </c>
    </row>
    <row r="49" spans="1:61">
      <c r="A49" t="s">
        <v>400</v>
      </c>
      <c r="G49" t="s">
        <v>91</v>
      </c>
      <c r="H49" s="115">
        <v>256.27</v>
      </c>
      <c r="I49" s="88">
        <v>0.66999999999999993</v>
      </c>
      <c r="J49" s="88">
        <v>1.76</v>
      </c>
      <c r="K49" s="88">
        <v>38.44</v>
      </c>
      <c r="L49" s="88">
        <v>14.42</v>
      </c>
      <c r="M49" s="116">
        <v>0</v>
      </c>
      <c r="N49" s="115">
        <v>443.41</v>
      </c>
      <c r="O49" s="88">
        <v>177.42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0</v>
      </c>
      <c r="AF49">
        <v>98.99</v>
      </c>
      <c r="AG49">
        <v>17.3</v>
      </c>
      <c r="AH49">
        <v>1.83</v>
      </c>
      <c r="AI49">
        <v>0.43</v>
      </c>
      <c r="AJ49">
        <v>0.6</v>
      </c>
      <c r="AK49">
        <v>0.4</v>
      </c>
      <c r="AL49">
        <v>14.42</v>
      </c>
      <c r="AM49">
        <v>0.32</v>
      </c>
      <c r="AN49">
        <v>0.43</v>
      </c>
      <c r="AO49">
        <v>0</v>
      </c>
      <c r="AP49">
        <v>2.88</v>
      </c>
      <c r="AQ49">
        <v>1.44</v>
      </c>
      <c r="AR49">
        <v>0.24</v>
      </c>
      <c r="AS49">
        <v>5</v>
      </c>
      <c r="AT49">
        <v>3.55</v>
      </c>
      <c r="AU49">
        <v>248.71</v>
      </c>
      <c r="AV49">
        <v>1.94</v>
      </c>
      <c r="AW49">
        <v>6.77</v>
      </c>
      <c r="AX49">
        <v>41.58</v>
      </c>
      <c r="AY49">
        <v>30</v>
      </c>
      <c r="AZ49">
        <v>45</v>
      </c>
      <c r="BA49">
        <v>15</v>
      </c>
      <c r="BB49">
        <v>0</v>
      </c>
      <c r="BC49">
        <v>0</v>
      </c>
      <c r="BD49">
        <v>0</v>
      </c>
      <c r="BE49">
        <v>108.12</v>
      </c>
      <c r="BF49">
        <v>115.16</v>
      </c>
      <c r="BG49">
        <v>130.04</v>
      </c>
      <c r="BH49">
        <v>28.83</v>
      </c>
      <c r="BI49">
        <v>9.61</v>
      </c>
    </row>
    <row r="50" spans="1:61">
      <c r="A50" t="s">
        <v>401</v>
      </c>
      <c r="G50" t="s">
        <v>92</v>
      </c>
      <c r="H50" s="115">
        <v>258.38</v>
      </c>
      <c r="I50" s="88">
        <v>0.66999999999999993</v>
      </c>
      <c r="J50" s="88">
        <v>1.76</v>
      </c>
      <c r="K50" s="88">
        <v>38.44</v>
      </c>
      <c r="L50" s="88">
        <v>14.42</v>
      </c>
      <c r="M50" s="116">
        <v>0</v>
      </c>
      <c r="N50" s="115">
        <v>443.41</v>
      </c>
      <c r="O50" s="88">
        <v>177.42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0</v>
      </c>
      <c r="AF50">
        <v>98.99</v>
      </c>
      <c r="AG50">
        <v>17.3</v>
      </c>
      <c r="AH50">
        <v>1.83</v>
      </c>
      <c r="AI50">
        <v>0.43</v>
      </c>
      <c r="AJ50">
        <v>0.6</v>
      </c>
      <c r="AK50">
        <v>0.4</v>
      </c>
      <c r="AL50">
        <v>14.42</v>
      </c>
      <c r="AM50">
        <v>0.32</v>
      </c>
      <c r="AN50">
        <v>0.43</v>
      </c>
      <c r="AO50">
        <v>0</v>
      </c>
      <c r="AP50">
        <v>2.88</v>
      </c>
      <c r="AQ50">
        <v>1.44</v>
      </c>
      <c r="AR50">
        <v>0.24</v>
      </c>
      <c r="AS50">
        <v>5</v>
      </c>
      <c r="AT50">
        <v>3.55</v>
      </c>
      <c r="AU50">
        <v>248.71</v>
      </c>
      <c r="AV50">
        <v>1.94</v>
      </c>
      <c r="AW50">
        <v>6.77</v>
      </c>
      <c r="AX50">
        <v>41.58</v>
      </c>
      <c r="AY50">
        <v>30</v>
      </c>
      <c r="AZ50">
        <v>45</v>
      </c>
      <c r="BA50">
        <v>15</v>
      </c>
      <c r="BB50">
        <v>0</v>
      </c>
      <c r="BC50">
        <v>0</v>
      </c>
      <c r="BD50">
        <v>0</v>
      </c>
      <c r="BE50">
        <v>108.12</v>
      </c>
      <c r="BF50">
        <v>115.16</v>
      </c>
      <c r="BG50">
        <v>132.15</v>
      </c>
      <c r="BH50">
        <v>28.83</v>
      </c>
      <c r="BI50">
        <v>9.61</v>
      </c>
    </row>
    <row r="51" spans="1:61">
      <c r="A51" t="s">
        <v>403</v>
      </c>
      <c r="G51" t="s">
        <v>93</v>
      </c>
      <c r="H51" s="115">
        <v>160.93</v>
      </c>
      <c r="I51" s="88">
        <v>0.66999999999999993</v>
      </c>
      <c r="J51" s="88">
        <v>1.76</v>
      </c>
      <c r="K51" s="88">
        <v>38.44</v>
      </c>
      <c r="L51" s="88">
        <v>14.42</v>
      </c>
      <c r="M51" s="116">
        <v>0</v>
      </c>
      <c r="N51" s="115">
        <v>443.41</v>
      </c>
      <c r="O51" s="88">
        <v>177.42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0</v>
      </c>
      <c r="AG51">
        <v>15.38</v>
      </c>
      <c r="AH51">
        <v>1.83</v>
      </c>
      <c r="AI51">
        <v>0.43</v>
      </c>
      <c r="AJ51">
        <v>0.6</v>
      </c>
      <c r="AK51">
        <v>0.4</v>
      </c>
      <c r="AL51">
        <v>14.42</v>
      </c>
      <c r="AM51">
        <v>0.32</v>
      </c>
      <c r="AN51">
        <v>0.43</v>
      </c>
      <c r="AO51">
        <v>0</v>
      </c>
      <c r="AP51">
        <v>2.88</v>
      </c>
      <c r="AQ51">
        <v>1.44</v>
      </c>
      <c r="AR51">
        <v>0.24</v>
      </c>
      <c r="AS51">
        <v>5</v>
      </c>
      <c r="AT51">
        <v>3.55</v>
      </c>
      <c r="AU51">
        <v>248.71</v>
      </c>
      <c r="AV51">
        <v>1.94</v>
      </c>
      <c r="AW51">
        <v>6.77</v>
      </c>
      <c r="AX51">
        <v>41.58</v>
      </c>
      <c r="AY51">
        <v>30</v>
      </c>
      <c r="AZ51">
        <v>45</v>
      </c>
      <c r="BA51">
        <v>15</v>
      </c>
      <c r="BB51">
        <v>0</v>
      </c>
      <c r="BC51">
        <v>0</v>
      </c>
      <c r="BD51">
        <v>0</v>
      </c>
      <c r="BE51">
        <v>108.12</v>
      </c>
      <c r="BF51">
        <v>115.16</v>
      </c>
      <c r="BG51">
        <v>135.61000000000001</v>
      </c>
      <c r="BH51">
        <v>28.83</v>
      </c>
      <c r="BI51">
        <v>9.61</v>
      </c>
    </row>
    <row r="52" spans="1:61">
      <c r="A52" t="s">
        <v>404</v>
      </c>
      <c r="G52" t="s">
        <v>94</v>
      </c>
      <c r="H52" s="115">
        <v>164.29999999999998</v>
      </c>
      <c r="I52" s="88">
        <v>0.66999999999999993</v>
      </c>
      <c r="J52" s="88">
        <v>1.76</v>
      </c>
      <c r="K52" s="88">
        <v>38.44</v>
      </c>
      <c r="L52" s="88">
        <v>14.42</v>
      </c>
      <c r="M52" s="116">
        <v>0</v>
      </c>
      <c r="N52" s="115">
        <v>443.41</v>
      </c>
      <c r="O52" s="88">
        <v>177.42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0</v>
      </c>
      <c r="AG52">
        <v>15.38</v>
      </c>
      <c r="AH52">
        <v>1.83</v>
      </c>
      <c r="AI52">
        <v>0.43</v>
      </c>
      <c r="AJ52">
        <v>0.6</v>
      </c>
      <c r="AK52">
        <v>0.4</v>
      </c>
      <c r="AL52">
        <v>14.42</v>
      </c>
      <c r="AM52">
        <v>0.32</v>
      </c>
      <c r="AN52">
        <v>0.43</v>
      </c>
      <c r="AO52">
        <v>0</v>
      </c>
      <c r="AP52">
        <v>2.88</v>
      </c>
      <c r="AQ52">
        <v>1.44</v>
      </c>
      <c r="AR52">
        <v>0.24</v>
      </c>
      <c r="AS52">
        <v>5</v>
      </c>
      <c r="AT52">
        <v>3.55</v>
      </c>
      <c r="AU52">
        <v>248.71</v>
      </c>
      <c r="AV52">
        <v>1.94</v>
      </c>
      <c r="AW52">
        <v>6.77</v>
      </c>
      <c r="AX52">
        <v>41.58</v>
      </c>
      <c r="AY52">
        <v>30</v>
      </c>
      <c r="AZ52">
        <v>45</v>
      </c>
      <c r="BA52">
        <v>15</v>
      </c>
      <c r="BB52">
        <v>0</v>
      </c>
      <c r="BC52">
        <v>0</v>
      </c>
      <c r="BD52">
        <v>0</v>
      </c>
      <c r="BE52">
        <v>108.12</v>
      </c>
      <c r="BF52">
        <v>115.16</v>
      </c>
      <c r="BG52">
        <v>138.97999999999999</v>
      </c>
      <c r="BH52">
        <v>28.83</v>
      </c>
      <c r="BI52">
        <v>9.61</v>
      </c>
    </row>
    <row r="53" spans="1:61">
      <c r="G53" t="s">
        <v>95</v>
      </c>
      <c r="H53" s="115">
        <v>164.29999999999998</v>
      </c>
      <c r="I53" s="88">
        <v>0.66999999999999993</v>
      </c>
      <c r="J53" s="88">
        <v>1.76</v>
      </c>
      <c r="K53" s="88">
        <v>38.44</v>
      </c>
      <c r="L53" s="88">
        <v>14.42</v>
      </c>
      <c r="M53" s="116">
        <v>0</v>
      </c>
      <c r="N53" s="115">
        <v>443.41</v>
      </c>
      <c r="O53" s="88">
        <v>177.42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0</v>
      </c>
      <c r="AG53">
        <v>15.38</v>
      </c>
      <c r="AH53">
        <v>1.83</v>
      </c>
      <c r="AI53">
        <v>0.43</v>
      </c>
      <c r="AJ53">
        <v>0.6</v>
      </c>
      <c r="AK53">
        <v>0.4</v>
      </c>
      <c r="AL53">
        <v>14.42</v>
      </c>
      <c r="AM53">
        <v>0.32</v>
      </c>
      <c r="AN53">
        <v>0.43</v>
      </c>
      <c r="AO53">
        <v>0</v>
      </c>
      <c r="AP53">
        <v>2.88</v>
      </c>
      <c r="AQ53">
        <v>1.44</v>
      </c>
      <c r="AR53">
        <v>0.24</v>
      </c>
      <c r="AS53">
        <v>5</v>
      </c>
      <c r="AT53">
        <v>3.55</v>
      </c>
      <c r="AU53">
        <v>248.71</v>
      </c>
      <c r="AV53">
        <v>1.94</v>
      </c>
      <c r="AW53">
        <v>6.77</v>
      </c>
      <c r="AX53">
        <v>41.58</v>
      </c>
      <c r="AY53">
        <v>30</v>
      </c>
      <c r="AZ53">
        <v>45</v>
      </c>
      <c r="BA53">
        <v>15</v>
      </c>
      <c r="BB53">
        <v>0</v>
      </c>
      <c r="BC53">
        <v>0</v>
      </c>
      <c r="BD53">
        <v>0</v>
      </c>
      <c r="BE53">
        <v>108.12</v>
      </c>
      <c r="BF53">
        <v>115.16</v>
      </c>
      <c r="BG53">
        <v>138.97999999999999</v>
      </c>
      <c r="BH53">
        <v>28.83</v>
      </c>
      <c r="BI53">
        <v>9.61</v>
      </c>
    </row>
    <row r="54" spans="1:61">
      <c r="G54" t="s">
        <v>96</v>
      </c>
      <c r="H54" s="115">
        <v>164.39</v>
      </c>
      <c r="I54" s="88">
        <v>0.66999999999999993</v>
      </c>
      <c r="J54" s="88">
        <v>1.76</v>
      </c>
      <c r="K54" s="88">
        <v>38.44</v>
      </c>
      <c r="L54" s="88">
        <v>14.42</v>
      </c>
      <c r="M54" s="116">
        <v>0</v>
      </c>
      <c r="N54" s="115">
        <v>443.41</v>
      </c>
      <c r="O54" s="88">
        <v>177.42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0</v>
      </c>
      <c r="AG54">
        <v>15.38</v>
      </c>
      <c r="AH54">
        <v>1.83</v>
      </c>
      <c r="AI54">
        <v>0.43</v>
      </c>
      <c r="AJ54">
        <v>0.6</v>
      </c>
      <c r="AK54">
        <v>0.4</v>
      </c>
      <c r="AL54">
        <v>14.42</v>
      </c>
      <c r="AM54">
        <v>0.32</v>
      </c>
      <c r="AN54">
        <v>0.43</v>
      </c>
      <c r="AO54">
        <v>0</v>
      </c>
      <c r="AP54">
        <v>2.88</v>
      </c>
      <c r="AQ54">
        <v>1.44</v>
      </c>
      <c r="AR54">
        <v>0.24</v>
      </c>
      <c r="AS54">
        <v>5</v>
      </c>
      <c r="AT54">
        <v>3.55</v>
      </c>
      <c r="AU54">
        <v>248.71</v>
      </c>
      <c r="AV54">
        <v>1.94</v>
      </c>
      <c r="AW54">
        <v>6.77</v>
      </c>
      <c r="AX54">
        <v>41.58</v>
      </c>
      <c r="AY54">
        <v>30</v>
      </c>
      <c r="AZ54">
        <v>45</v>
      </c>
      <c r="BA54">
        <v>15</v>
      </c>
      <c r="BB54">
        <v>0</v>
      </c>
      <c r="BC54">
        <v>0</v>
      </c>
      <c r="BD54">
        <v>0</v>
      </c>
      <c r="BE54">
        <v>108.12</v>
      </c>
      <c r="BF54">
        <v>115.16</v>
      </c>
      <c r="BG54">
        <v>139.07</v>
      </c>
      <c r="BH54">
        <v>28.83</v>
      </c>
      <c r="BI54">
        <v>9.61</v>
      </c>
    </row>
    <row r="55" spans="1:61">
      <c r="G55" t="s">
        <v>97</v>
      </c>
      <c r="H55" s="115">
        <v>164.57999999999998</v>
      </c>
      <c r="I55" s="88">
        <v>0.66999999999999993</v>
      </c>
      <c r="J55" s="88">
        <v>1.76</v>
      </c>
      <c r="K55" s="88">
        <v>38.44</v>
      </c>
      <c r="L55" s="88">
        <v>14.42</v>
      </c>
      <c r="M55" s="116">
        <v>0</v>
      </c>
      <c r="N55" s="115">
        <v>443.41</v>
      </c>
      <c r="O55" s="88">
        <v>177.72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0</v>
      </c>
      <c r="AG55">
        <v>15.38</v>
      </c>
      <c r="AH55">
        <v>1.83</v>
      </c>
      <c r="AI55">
        <v>0.43</v>
      </c>
      <c r="AJ55">
        <v>0.6</v>
      </c>
      <c r="AK55">
        <v>0.4</v>
      </c>
      <c r="AL55">
        <v>14.42</v>
      </c>
      <c r="AM55">
        <v>0.32</v>
      </c>
      <c r="AN55">
        <v>0.43</v>
      </c>
      <c r="AO55">
        <v>0</v>
      </c>
      <c r="AP55">
        <v>2.88</v>
      </c>
      <c r="AQ55">
        <v>1.44</v>
      </c>
      <c r="AR55">
        <v>0.24</v>
      </c>
      <c r="AS55">
        <v>5.3</v>
      </c>
      <c r="AT55">
        <v>3.55</v>
      </c>
      <c r="AU55">
        <v>248.71</v>
      </c>
      <c r="AV55">
        <v>1.94</v>
      </c>
      <c r="AW55">
        <v>6.77</v>
      </c>
      <c r="AX55">
        <v>41.58</v>
      </c>
      <c r="AY55">
        <v>30</v>
      </c>
      <c r="AZ55">
        <v>45</v>
      </c>
      <c r="BA55">
        <v>15</v>
      </c>
      <c r="BB55">
        <v>0</v>
      </c>
      <c r="BC55">
        <v>0</v>
      </c>
      <c r="BD55">
        <v>0</v>
      </c>
      <c r="BE55">
        <v>108.12</v>
      </c>
      <c r="BF55">
        <v>115.16</v>
      </c>
      <c r="BG55">
        <v>139.26</v>
      </c>
      <c r="BH55">
        <v>28.83</v>
      </c>
      <c r="BI55">
        <v>9.61</v>
      </c>
    </row>
    <row r="56" spans="1:61">
      <c r="G56" t="s">
        <v>98</v>
      </c>
      <c r="H56" s="115">
        <v>164.87</v>
      </c>
      <c r="I56" s="88">
        <v>0.66999999999999993</v>
      </c>
      <c r="J56" s="88">
        <v>1.76</v>
      </c>
      <c r="K56" s="88">
        <v>38.44</v>
      </c>
      <c r="L56" s="88">
        <v>14.42</v>
      </c>
      <c r="M56" s="116">
        <v>0</v>
      </c>
      <c r="N56" s="115">
        <v>443.41</v>
      </c>
      <c r="O56" s="88">
        <v>177.72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0</v>
      </c>
      <c r="AG56">
        <v>15.38</v>
      </c>
      <c r="AH56">
        <v>1.83</v>
      </c>
      <c r="AI56">
        <v>0.43</v>
      </c>
      <c r="AJ56">
        <v>0.6</v>
      </c>
      <c r="AK56">
        <v>0.4</v>
      </c>
      <c r="AL56">
        <v>14.42</v>
      </c>
      <c r="AM56">
        <v>0.32</v>
      </c>
      <c r="AN56">
        <v>0.43</v>
      </c>
      <c r="AO56">
        <v>0</v>
      </c>
      <c r="AP56">
        <v>2.88</v>
      </c>
      <c r="AQ56">
        <v>1.44</v>
      </c>
      <c r="AR56">
        <v>0.24</v>
      </c>
      <c r="AS56">
        <v>5.3</v>
      </c>
      <c r="AT56">
        <v>3.55</v>
      </c>
      <c r="AU56">
        <v>248.71</v>
      </c>
      <c r="AV56">
        <v>1.94</v>
      </c>
      <c r="AW56">
        <v>6.77</v>
      </c>
      <c r="AX56">
        <v>41.58</v>
      </c>
      <c r="AY56">
        <v>30</v>
      </c>
      <c r="AZ56">
        <v>45</v>
      </c>
      <c r="BA56">
        <v>15</v>
      </c>
      <c r="BB56">
        <v>0</v>
      </c>
      <c r="BC56">
        <v>0</v>
      </c>
      <c r="BD56">
        <v>0</v>
      </c>
      <c r="BE56">
        <v>108.12</v>
      </c>
      <c r="BF56">
        <v>115.16</v>
      </c>
      <c r="BG56">
        <v>139.55000000000001</v>
      </c>
      <c r="BH56">
        <v>28.83</v>
      </c>
      <c r="BI56">
        <v>9.61</v>
      </c>
    </row>
    <row r="57" spans="1:61">
      <c r="G57" t="s">
        <v>99</v>
      </c>
      <c r="H57" s="115">
        <v>165.16</v>
      </c>
      <c r="I57" s="88">
        <v>0.66999999999999993</v>
      </c>
      <c r="J57" s="88">
        <v>1.76</v>
      </c>
      <c r="K57" s="88">
        <v>38.44</v>
      </c>
      <c r="L57" s="88">
        <v>14.42</v>
      </c>
      <c r="M57" s="116">
        <v>0</v>
      </c>
      <c r="N57" s="115">
        <v>443.41</v>
      </c>
      <c r="O57" s="88">
        <v>177.72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0</v>
      </c>
      <c r="AG57">
        <v>15.38</v>
      </c>
      <c r="AH57">
        <v>1.83</v>
      </c>
      <c r="AI57">
        <v>0.43</v>
      </c>
      <c r="AJ57">
        <v>0.6</v>
      </c>
      <c r="AK57">
        <v>0.4</v>
      </c>
      <c r="AL57">
        <v>14.42</v>
      </c>
      <c r="AM57">
        <v>0.32</v>
      </c>
      <c r="AN57">
        <v>0.43</v>
      </c>
      <c r="AO57">
        <v>0</v>
      </c>
      <c r="AP57">
        <v>2.88</v>
      </c>
      <c r="AQ57">
        <v>1.44</v>
      </c>
      <c r="AR57">
        <v>0.24</v>
      </c>
      <c r="AS57">
        <v>5.3</v>
      </c>
      <c r="AT57">
        <v>3.55</v>
      </c>
      <c r="AU57">
        <v>248.71</v>
      </c>
      <c r="AV57">
        <v>1.94</v>
      </c>
      <c r="AW57">
        <v>6.77</v>
      </c>
      <c r="AX57">
        <v>41.58</v>
      </c>
      <c r="AY57">
        <v>30</v>
      </c>
      <c r="AZ57">
        <v>45</v>
      </c>
      <c r="BA57">
        <v>15</v>
      </c>
      <c r="BB57">
        <v>0</v>
      </c>
      <c r="BC57">
        <v>0</v>
      </c>
      <c r="BD57">
        <v>0</v>
      </c>
      <c r="BE57">
        <v>108.12</v>
      </c>
      <c r="BF57">
        <v>115.16</v>
      </c>
      <c r="BG57">
        <v>139.84</v>
      </c>
      <c r="BH57">
        <v>28.83</v>
      </c>
      <c r="BI57">
        <v>9.61</v>
      </c>
    </row>
    <row r="58" spans="1:61">
      <c r="G58" t="s">
        <v>100</v>
      </c>
      <c r="H58" s="115">
        <v>161.32</v>
      </c>
      <c r="I58" s="88">
        <v>0.66999999999999993</v>
      </c>
      <c r="J58" s="88">
        <v>1.76</v>
      </c>
      <c r="K58" s="88">
        <v>38.44</v>
      </c>
      <c r="L58" s="88">
        <v>14.42</v>
      </c>
      <c r="M58" s="116">
        <v>0</v>
      </c>
      <c r="N58" s="115">
        <v>443.41</v>
      </c>
      <c r="O58" s="88">
        <v>177.72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0</v>
      </c>
      <c r="AG58">
        <v>15.38</v>
      </c>
      <c r="AH58">
        <v>1.83</v>
      </c>
      <c r="AI58">
        <v>0.43</v>
      </c>
      <c r="AJ58">
        <v>0.6</v>
      </c>
      <c r="AK58">
        <v>0.4</v>
      </c>
      <c r="AL58">
        <v>14.42</v>
      </c>
      <c r="AM58">
        <v>0.32</v>
      </c>
      <c r="AN58">
        <v>0.43</v>
      </c>
      <c r="AO58">
        <v>0</v>
      </c>
      <c r="AP58">
        <v>2.88</v>
      </c>
      <c r="AQ58">
        <v>1.44</v>
      </c>
      <c r="AR58">
        <v>0.24</v>
      </c>
      <c r="AS58">
        <v>5.3</v>
      </c>
      <c r="AT58">
        <v>3.55</v>
      </c>
      <c r="AU58">
        <v>248.71</v>
      </c>
      <c r="AV58">
        <v>1.94</v>
      </c>
      <c r="AW58">
        <v>6.77</v>
      </c>
      <c r="AX58">
        <v>41.58</v>
      </c>
      <c r="AY58">
        <v>30</v>
      </c>
      <c r="AZ58">
        <v>45</v>
      </c>
      <c r="BA58">
        <v>15</v>
      </c>
      <c r="BB58">
        <v>0</v>
      </c>
      <c r="BC58">
        <v>0</v>
      </c>
      <c r="BD58">
        <v>0</v>
      </c>
      <c r="BE58">
        <v>108.12</v>
      </c>
      <c r="BF58">
        <v>115.16</v>
      </c>
      <c r="BG58">
        <v>136</v>
      </c>
      <c r="BH58">
        <v>28.83</v>
      </c>
      <c r="BI58">
        <v>9.61</v>
      </c>
    </row>
    <row r="59" spans="1:61">
      <c r="G59" t="s">
        <v>101</v>
      </c>
      <c r="H59" s="115">
        <v>154.01</v>
      </c>
      <c r="I59" s="88">
        <v>0.66999999999999993</v>
      </c>
      <c r="J59" s="88">
        <v>1.81</v>
      </c>
      <c r="K59" s="88">
        <v>38.44</v>
      </c>
      <c r="L59" s="88">
        <v>14.42</v>
      </c>
      <c r="M59" s="116">
        <v>0</v>
      </c>
      <c r="N59" s="115">
        <v>443.41</v>
      </c>
      <c r="O59" s="88">
        <v>177.72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0</v>
      </c>
      <c r="AG59">
        <v>15.38</v>
      </c>
      <c r="AH59">
        <v>1.83</v>
      </c>
      <c r="AI59">
        <v>0.43</v>
      </c>
      <c r="AJ59">
        <v>0.6</v>
      </c>
      <c r="AK59">
        <v>0.4</v>
      </c>
      <c r="AL59">
        <v>14.42</v>
      </c>
      <c r="AM59">
        <v>0.32</v>
      </c>
      <c r="AN59">
        <v>0.43</v>
      </c>
      <c r="AO59">
        <v>0</v>
      </c>
      <c r="AP59">
        <v>2.88</v>
      </c>
      <c r="AQ59">
        <v>1.49</v>
      </c>
      <c r="AR59">
        <v>0.24</v>
      </c>
      <c r="AS59">
        <v>5.3</v>
      </c>
      <c r="AT59">
        <v>3.55</v>
      </c>
      <c r="AU59">
        <v>248.71</v>
      </c>
      <c r="AV59">
        <v>1.94</v>
      </c>
      <c r="AW59">
        <v>6.77</v>
      </c>
      <c r="AX59">
        <v>41.58</v>
      </c>
      <c r="AY59">
        <v>30</v>
      </c>
      <c r="AZ59">
        <v>45</v>
      </c>
      <c r="BA59">
        <v>15</v>
      </c>
      <c r="BB59">
        <v>0</v>
      </c>
      <c r="BC59">
        <v>0</v>
      </c>
      <c r="BD59">
        <v>0</v>
      </c>
      <c r="BE59">
        <v>108.12</v>
      </c>
      <c r="BF59">
        <v>115.16</v>
      </c>
      <c r="BG59">
        <v>128.69</v>
      </c>
      <c r="BH59">
        <v>28.83</v>
      </c>
      <c r="BI59">
        <v>9.61</v>
      </c>
    </row>
    <row r="60" spans="1:61">
      <c r="G60" t="s">
        <v>102</v>
      </c>
      <c r="H60" s="115">
        <v>145.07</v>
      </c>
      <c r="I60" s="88">
        <v>0.66999999999999993</v>
      </c>
      <c r="J60" s="88">
        <v>1.81</v>
      </c>
      <c r="K60" s="88">
        <v>38.44</v>
      </c>
      <c r="L60" s="88">
        <v>14.42</v>
      </c>
      <c r="M60" s="116">
        <v>0</v>
      </c>
      <c r="N60" s="115">
        <v>443.41</v>
      </c>
      <c r="O60" s="88">
        <v>177.72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0</v>
      </c>
      <c r="AG60">
        <v>15.38</v>
      </c>
      <c r="AH60">
        <v>1.83</v>
      </c>
      <c r="AI60">
        <v>0.43</v>
      </c>
      <c r="AJ60">
        <v>0.6</v>
      </c>
      <c r="AK60">
        <v>0.4</v>
      </c>
      <c r="AL60">
        <v>14.42</v>
      </c>
      <c r="AM60">
        <v>0.32</v>
      </c>
      <c r="AN60">
        <v>0.43</v>
      </c>
      <c r="AO60">
        <v>0</v>
      </c>
      <c r="AP60">
        <v>2.88</v>
      </c>
      <c r="AQ60">
        <v>1.49</v>
      </c>
      <c r="AR60">
        <v>0.24</v>
      </c>
      <c r="AS60">
        <v>5.3</v>
      </c>
      <c r="AT60">
        <v>3.55</v>
      </c>
      <c r="AU60">
        <v>248.71</v>
      </c>
      <c r="AV60">
        <v>1.94</v>
      </c>
      <c r="AW60">
        <v>6.77</v>
      </c>
      <c r="AX60">
        <v>41.58</v>
      </c>
      <c r="AY60">
        <v>30</v>
      </c>
      <c r="AZ60">
        <v>45</v>
      </c>
      <c r="BA60">
        <v>15</v>
      </c>
      <c r="BB60">
        <v>0</v>
      </c>
      <c r="BC60">
        <v>0</v>
      </c>
      <c r="BD60">
        <v>0</v>
      </c>
      <c r="BE60">
        <v>108.12</v>
      </c>
      <c r="BF60">
        <v>115.16</v>
      </c>
      <c r="BG60">
        <v>119.75</v>
      </c>
      <c r="BH60">
        <v>28.83</v>
      </c>
      <c r="BI60">
        <v>9.61</v>
      </c>
    </row>
    <row r="61" spans="1:61">
      <c r="G61" t="s">
        <v>103</v>
      </c>
      <c r="H61" s="115">
        <v>134.5</v>
      </c>
      <c r="I61" s="88">
        <v>0.66999999999999993</v>
      </c>
      <c r="J61" s="88">
        <v>1.81</v>
      </c>
      <c r="K61" s="88">
        <v>38.44</v>
      </c>
      <c r="L61" s="88">
        <v>14.42</v>
      </c>
      <c r="M61" s="116">
        <v>0</v>
      </c>
      <c r="N61" s="115">
        <v>443.41</v>
      </c>
      <c r="O61" s="88">
        <v>177.72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0</v>
      </c>
      <c r="AG61">
        <v>15.38</v>
      </c>
      <c r="AH61">
        <v>1.83</v>
      </c>
      <c r="AI61">
        <v>0.43</v>
      </c>
      <c r="AJ61">
        <v>0.6</v>
      </c>
      <c r="AK61">
        <v>0.4</v>
      </c>
      <c r="AL61">
        <v>14.42</v>
      </c>
      <c r="AM61">
        <v>0.32</v>
      </c>
      <c r="AN61">
        <v>0.43</v>
      </c>
      <c r="AO61">
        <v>0</v>
      </c>
      <c r="AP61">
        <v>2.88</v>
      </c>
      <c r="AQ61">
        <v>1.49</v>
      </c>
      <c r="AR61">
        <v>0.24</v>
      </c>
      <c r="AS61">
        <v>5.3</v>
      </c>
      <c r="AT61">
        <v>3.55</v>
      </c>
      <c r="AU61">
        <v>248.71</v>
      </c>
      <c r="AV61">
        <v>1.94</v>
      </c>
      <c r="AW61">
        <v>6.77</v>
      </c>
      <c r="AX61">
        <v>41.58</v>
      </c>
      <c r="AY61">
        <v>30</v>
      </c>
      <c r="AZ61">
        <v>45</v>
      </c>
      <c r="BA61">
        <v>15</v>
      </c>
      <c r="BB61">
        <v>0</v>
      </c>
      <c r="BC61">
        <v>0</v>
      </c>
      <c r="BD61">
        <v>0</v>
      </c>
      <c r="BE61">
        <v>108.12</v>
      </c>
      <c r="BF61">
        <v>115.16</v>
      </c>
      <c r="BG61">
        <v>109.18</v>
      </c>
      <c r="BH61">
        <v>28.83</v>
      </c>
      <c r="BI61">
        <v>9.61</v>
      </c>
    </row>
    <row r="62" spans="1:61">
      <c r="G62" t="s">
        <v>104</v>
      </c>
      <c r="H62" s="115">
        <v>125.75</v>
      </c>
      <c r="I62" s="88">
        <v>0.66999999999999993</v>
      </c>
      <c r="J62" s="88">
        <v>1.81</v>
      </c>
      <c r="K62" s="88">
        <v>38.44</v>
      </c>
      <c r="L62" s="88">
        <v>14.42</v>
      </c>
      <c r="M62" s="116">
        <v>0</v>
      </c>
      <c r="N62" s="115">
        <v>443.41</v>
      </c>
      <c r="O62" s="88">
        <v>177.72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0</v>
      </c>
      <c r="AG62">
        <v>15.38</v>
      </c>
      <c r="AH62">
        <v>1.83</v>
      </c>
      <c r="AI62">
        <v>0.43</v>
      </c>
      <c r="AJ62">
        <v>0.6</v>
      </c>
      <c r="AK62">
        <v>0.4</v>
      </c>
      <c r="AL62">
        <v>14.42</v>
      </c>
      <c r="AM62">
        <v>0.32</v>
      </c>
      <c r="AN62">
        <v>0.43</v>
      </c>
      <c r="AO62">
        <v>0</v>
      </c>
      <c r="AP62">
        <v>2.88</v>
      </c>
      <c r="AQ62">
        <v>1.49</v>
      </c>
      <c r="AR62">
        <v>0.24</v>
      </c>
      <c r="AS62">
        <v>5.3</v>
      </c>
      <c r="AT62">
        <v>3.55</v>
      </c>
      <c r="AU62">
        <v>248.71</v>
      </c>
      <c r="AV62">
        <v>1.94</v>
      </c>
      <c r="AW62">
        <v>6.77</v>
      </c>
      <c r="AX62">
        <v>41.58</v>
      </c>
      <c r="AY62">
        <v>30</v>
      </c>
      <c r="AZ62">
        <v>45</v>
      </c>
      <c r="BA62">
        <v>15</v>
      </c>
      <c r="BB62">
        <v>0</v>
      </c>
      <c r="BC62">
        <v>0</v>
      </c>
      <c r="BD62">
        <v>0</v>
      </c>
      <c r="BE62">
        <v>108.12</v>
      </c>
      <c r="BF62">
        <v>115.16</v>
      </c>
      <c r="BG62">
        <v>100.43</v>
      </c>
      <c r="BH62">
        <v>28.83</v>
      </c>
      <c r="BI62">
        <v>9.61</v>
      </c>
    </row>
    <row r="63" spans="1:61">
      <c r="G63" t="s">
        <v>105</v>
      </c>
      <c r="H63" s="115">
        <v>117.3</v>
      </c>
      <c r="I63" s="88">
        <v>0.66999999999999993</v>
      </c>
      <c r="J63" s="88">
        <v>1.81</v>
      </c>
      <c r="K63" s="88">
        <v>38.44</v>
      </c>
      <c r="L63" s="88">
        <v>14.42</v>
      </c>
      <c r="M63" s="116">
        <v>0</v>
      </c>
      <c r="N63" s="115">
        <v>443.41</v>
      </c>
      <c r="O63" s="88">
        <v>177.72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0</v>
      </c>
      <c r="AG63">
        <v>17.3</v>
      </c>
      <c r="AH63">
        <v>1.83</v>
      </c>
      <c r="AI63">
        <v>0.43</v>
      </c>
      <c r="AJ63">
        <v>0.6</v>
      </c>
      <c r="AK63">
        <v>0.4</v>
      </c>
      <c r="AL63">
        <v>14.42</v>
      </c>
      <c r="AM63">
        <v>0.32</v>
      </c>
      <c r="AN63">
        <v>0.43</v>
      </c>
      <c r="AO63">
        <v>0</v>
      </c>
      <c r="AP63">
        <v>2.88</v>
      </c>
      <c r="AQ63">
        <v>1.49</v>
      </c>
      <c r="AR63">
        <v>0.24</v>
      </c>
      <c r="AS63">
        <v>5.3</v>
      </c>
      <c r="AT63">
        <v>3.55</v>
      </c>
      <c r="AU63">
        <v>248.71</v>
      </c>
      <c r="AV63">
        <v>1.94</v>
      </c>
      <c r="AW63">
        <v>6.77</v>
      </c>
      <c r="AX63">
        <v>41.58</v>
      </c>
      <c r="AY63">
        <v>30</v>
      </c>
      <c r="AZ63">
        <v>45</v>
      </c>
      <c r="BA63">
        <v>15</v>
      </c>
      <c r="BB63">
        <v>0</v>
      </c>
      <c r="BC63">
        <v>0</v>
      </c>
      <c r="BD63">
        <v>0</v>
      </c>
      <c r="BE63">
        <v>108.12</v>
      </c>
      <c r="BF63">
        <v>115.16</v>
      </c>
      <c r="BG63">
        <v>90.06</v>
      </c>
      <c r="BH63">
        <v>28.83</v>
      </c>
      <c r="BI63">
        <v>9.61</v>
      </c>
    </row>
    <row r="64" spans="1:61">
      <c r="G64" t="s">
        <v>106</v>
      </c>
      <c r="H64" s="115">
        <v>106.82</v>
      </c>
      <c r="I64" s="88">
        <v>0.66999999999999993</v>
      </c>
      <c r="J64" s="88">
        <v>1.81</v>
      </c>
      <c r="K64" s="88">
        <v>38.44</v>
      </c>
      <c r="L64" s="88">
        <v>14.42</v>
      </c>
      <c r="M64" s="116">
        <v>0</v>
      </c>
      <c r="N64" s="115">
        <v>443.41</v>
      </c>
      <c r="O64" s="88">
        <v>177.72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0</v>
      </c>
      <c r="AG64">
        <v>17.3</v>
      </c>
      <c r="AH64">
        <v>1.83</v>
      </c>
      <c r="AI64">
        <v>0.43</v>
      </c>
      <c r="AJ64">
        <v>0.6</v>
      </c>
      <c r="AK64">
        <v>0.4</v>
      </c>
      <c r="AL64">
        <v>14.42</v>
      </c>
      <c r="AM64">
        <v>0.32</v>
      </c>
      <c r="AN64">
        <v>0.43</v>
      </c>
      <c r="AO64">
        <v>0</v>
      </c>
      <c r="AP64">
        <v>2.88</v>
      </c>
      <c r="AQ64">
        <v>1.49</v>
      </c>
      <c r="AR64">
        <v>0.24</v>
      </c>
      <c r="AS64">
        <v>5.3</v>
      </c>
      <c r="AT64">
        <v>3.55</v>
      </c>
      <c r="AU64">
        <v>248.71</v>
      </c>
      <c r="AV64">
        <v>1.94</v>
      </c>
      <c r="AW64">
        <v>6.77</v>
      </c>
      <c r="AX64">
        <v>41.58</v>
      </c>
      <c r="AY64">
        <v>30</v>
      </c>
      <c r="AZ64">
        <v>45</v>
      </c>
      <c r="BA64">
        <v>15</v>
      </c>
      <c r="BB64">
        <v>0</v>
      </c>
      <c r="BC64">
        <v>0</v>
      </c>
      <c r="BD64">
        <v>0</v>
      </c>
      <c r="BE64">
        <v>108.12</v>
      </c>
      <c r="BF64">
        <v>115.16</v>
      </c>
      <c r="BG64">
        <v>79.58</v>
      </c>
      <c r="BH64">
        <v>28.83</v>
      </c>
      <c r="BI64">
        <v>9.61</v>
      </c>
    </row>
    <row r="65" spans="7:61">
      <c r="G65" t="s">
        <v>107</v>
      </c>
      <c r="H65" s="115">
        <v>93.36</v>
      </c>
      <c r="I65" s="88">
        <v>0.66999999999999993</v>
      </c>
      <c r="J65" s="88">
        <v>1.81</v>
      </c>
      <c r="K65" s="88">
        <v>38.44</v>
      </c>
      <c r="L65" s="88">
        <v>14.42</v>
      </c>
      <c r="M65" s="116">
        <v>0</v>
      </c>
      <c r="N65" s="115">
        <v>443.41</v>
      </c>
      <c r="O65" s="88">
        <v>177.72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0</v>
      </c>
      <c r="AG65">
        <v>17.3</v>
      </c>
      <c r="AH65">
        <v>1.83</v>
      </c>
      <c r="AI65">
        <v>0.43</v>
      </c>
      <c r="AJ65">
        <v>0.6</v>
      </c>
      <c r="AK65">
        <v>0.4</v>
      </c>
      <c r="AL65">
        <v>14.42</v>
      </c>
      <c r="AM65">
        <v>0.32</v>
      </c>
      <c r="AN65">
        <v>0.43</v>
      </c>
      <c r="AO65">
        <v>0</v>
      </c>
      <c r="AP65">
        <v>2.88</v>
      </c>
      <c r="AQ65">
        <v>1.49</v>
      </c>
      <c r="AR65">
        <v>0.24</v>
      </c>
      <c r="AS65">
        <v>5.3</v>
      </c>
      <c r="AT65">
        <v>3.55</v>
      </c>
      <c r="AU65">
        <v>248.71</v>
      </c>
      <c r="AV65">
        <v>1.94</v>
      </c>
      <c r="AW65">
        <v>6.77</v>
      </c>
      <c r="AX65">
        <v>41.58</v>
      </c>
      <c r="AY65">
        <v>30</v>
      </c>
      <c r="AZ65">
        <v>45</v>
      </c>
      <c r="BA65">
        <v>15</v>
      </c>
      <c r="BB65">
        <v>0</v>
      </c>
      <c r="BC65">
        <v>0</v>
      </c>
      <c r="BD65">
        <v>0</v>
      </c>
      <c r="BE65">
        <v>108.12</v>
      </c>
      <c r="BF65">
        <v>115.16</v>
      </c>
      <c r="BG65">
        <v>66.12</v>
      </c>
      <c r="BH65">
        <v>28.83</v>
      </c>
      <c r="BI65">
        <v>9.61</v>
      </c>
    </row>
    <row r="66" spans="7:61">
      <c r="G66" t="s">
        <v>108</v>
      </c>
      <c r="H66" s="115">
        <v>77.22</v>
      </c>
      <c r="I66" s="88">
        <v>0.66999999999999993</v>
      </c>
      <c r="J66" s="88">
        <v>1.81</v>
      </c>
      <c r="K66" s="88">
        <v>38.44</v>
      </c>
      <c r="L66" s="88">
        <v>14.42</v>
      </c>
      <c r="M66" s="116">
        <v>0</v>
      </c>
      <c r="N66" s="115">
        <v>443.41</v>
      </c>
      <c r="O66" s="88">
        <v>177.72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0</v>
      </c>
      <c r="AG66">
        <v>17.3</v>
      </c>
      <c r="AH66">
        <v>1.83</v>
      </c>
      <c r="AI66">
        <v>0.43</v>
      </c>
      <c r="AJ66">
        <v>0.6</v>
      </c>
      <c r="AK66">
        <v>0.4</v>
      </c>
      <c r="AL66">
        <v>14.42</v>
      </c>
      <c r="AM66">
        <v>0.32</v>
      </c>
      <c r="AN66">
        <v>0.43</v>
      </c>
      <c r="AO66">
        <v>0</v>
      </c>
      <c r="AP66">
        <v>2.88</v>
      </c>
      <c r="AQ66">
        <v>1.49</v>
      </c>
      <c r="AR66">
        <v>0.24</v>
      </c>
      <c r="AS66">
        <v>5.3</v>
      </c>
      <c r="AT66">
        <v>3.55</v>
      </c>
      <c r="AU66">
        <v>248.71</v>
      </c>
      <c r="AV66">
        <v>1.94</v>
      </c>
      <c r="AW66">
        <v>6.77</v>
      </c>
      <c r="AX66">
        <v>41.58</v>
      </c>
      <c r="AY66">
        <v>30</v>
      </c>
      <c r="AZ66">
        <v>45</v>
      </c>
      <c r="BA66">
        <v>15</v>
      </c>
      <c r="BB66">
        <v>0</v>
      </c>
      <c r="BC66">
        <v>0</v>
      </c>
      <c r="BD66">
        <v>0</v>
      </c>
      <c r="BE66">
        <v>108.12</v>
      </c>
      <c r="BF66">
        <v>115.16</v>
      </c>
      <c r="BG66">
        <v>49.98</v>
      </c>
      <c r="BH66">
        <v>28.83</v>
      </c>
      <c r="BI66">
        <v>9.61</v>
      </c>
    </row>
    <row r="67" spans="7:61">
      <c r="G67" t="s">
        <v>109</v>
      </c>
      <c r="H67" s="115">
        <v>164.1</v>
      </c>
      <c r="I67" s="88">
        <v>0.66999999999999993</v>
      </c>
      <c r="J67" s="88">
        <v>1.81</v>
      </c>
      <c r="K67" s="88">
        <v>121.1</v>
      </c>
      <c r="L67" s="88">
        <v>14.42</v>
      </c>
      <c r="M67" s="116">
        <v>0</v>
      </c>
      <c r="N67" s="115">
        <v>443.41</v>
      </c>
      <c r="O67" s="88">
        <v>177.72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0</v>
      </c>
      <c r="AF67">
        <v>98.99</v>
      </c>
      <c r="AG67">
        <v>18.260000000000002</v>
      </c>
      <c r="AH67">
        <v>1.83</v>
      </c>
      <c r="AI67">
        <v>0.43</v>
      </c>
      <c r="AJ67">
        <v>0.6</v>
      </c>
      <c r="AK67">
        <v>0.4</v>
      </c>
      <c r="AL67">
        <v>14.42</v>
      </c>
      <c r="AM67">
        <v>0.32</v>
      </c>
      <c r="AN67">
        <v>0.43</v>
      </c>
      <c r="AO67">
        <v>121.1</v>
      </c>
      <c r="AP67">
        <v>2.88</v>
      </c>
      <c r="AQ67">
        <v>1.49</v>
      </c>
      <c r="AR67">
        <v>0.24</v>
      </c>
      <c r="AS67">
        <v>5.3</v>
      </c>
      <c r="AT67">
        <v>3.55</v>
      </c>
      <c r="AU67">
        <v>248.71</v>
      </c>
      <c r="AV67">
        <v>1.94</v>
      </c>
      <c r="AW67">
        <v>6.77</v>
      </c>
      <c r="AX67">
        <v>41.58</v>
      </c>
      <c r="AY67">
        <v>30</v>
      </c>
      <c r="AZ67">
        <v>45</v>
      </c>
      <c r="BA67">
        <v>15</v>
      </c>
      <c r="BB67">
        <v>0</v>
      </c>
      <c r="BC67">
        <v>0</v>
      </c>
      <c r="BD67">
        <v>0</v>
      </c>
      <c r="BE67">
        <v>108.12</v>
      </c>
      <c r="BF67">
        <v>115.16</v>
      </c>
      <c r="BG67">
        <v>36.909999999999997</v>
      </c>
      <c r="BH67">
        <v>0</v>
      </c>
      <c r="BI67">
        <v>0</v>
      </c>
    </row>
    <row r="68" spans="7:61">
      <c r="G68" t="s">
        <v>110</v>
      </c>
      <c r="H68" s="115">
        <v>153.32999999999998</v>
      </c>
      <c r="I68" s="88">
        <v>0.66999999999999993</v>
      </c>
      <c r="J68" s="88">
        <v>1.81</v>
      </c>
      <c r="K68" s="88">
        <v>121.1</v>
      </c>
      <c r="L68" s="88">
        <v>14.42</v>
      </c>
      <c r="M68" s="116">
        <v>0</v>
      </c>
      <c r="N68" s="115">
        <v>443.41</v>
      </c>
      <c r="O68" s="88">
        <v>177.72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0</v>
      </c>
      <c r="AF68">
        <v>98.99</v>
      </c>
      <c r="AG68">
        <v>18.260000000000002</v>
      </c>
      <c r="AH68">
        <v>1.83</v>
      </c>
      <c r="AI68">
        <v>0.43</v>
      </c>
      <c r="AJ68">
        <v>0.6</v>
      </c>
      <c r="AK68">
        <v>0.4</v>
      </c>
      <c r="AL68">
        <v>14.42</v>
      </c>
      <c r="AM68">
        <v>0.32</v>
      </c>
      <c r="AN68">
        <v>0.43</v>
      </c>
      <c r="AO68">
        <v>121.1</v>
      </c>
      <c r="AP68">
        <v>2.88</v>
      </c>
      <c r="AQ68">
        <v>1.49</v>
      </c>
      <c r="AR68">
        <v>0.24</v>
      </c>
      <c r="AS68">
        <v>5.3</v>
      </c>
      <c r="AT68">
        <v>3.55</v>
      </c>
      <c r="AU68">
        <v>248.71</v>
      </c>
      <c r="AV68">
        <v>1.94</v>
      </c>
      <c r="AW68">
        <v>6.77</v>
      </c>
      <c r="AX68">
        <v>41.58</v>
      </c>
      <c r="AY68">
        <v>30</v>
      </c>
      <c r="AZ68">
        <v>45</v>
      </c>
      <c r="BA68">
        <v>15</v>
      </c>
      <c r="BB68">
        <v>0</v>
      </c>
      <c r="BC68">
        <v>0</v>
      </c>
      <c r="BD68">
        <v>0</v>
      </c>
      <c r="BE68">
        <v>108.12</v>
      </c>
      <c r="BF68">
        <v>115.16</v>
      </c>
      <c r="BG68">
        <v>26.14</v>
      </c>
      <c r="BH68">
        <v>0</v>
      </c>
      <c r="BI68">
        <v>0</v>
      </c>
    </row>
    <row r="69" spans="7:61">
      <c r="G69" t="s">
        <v>111</v>
      </c>
      <c r="H69" s="115">
        <v>140.65</v>
      </c>
      <c r="I69" s="88">
        <v>0.66999999999999993</v>
      </c>
      <c r="J69" s="88">
        <v>1.81</v>
      </c>
      <c r="K69" s="88">
        <v>121.1</v>
      </c>
      <c r="L69" s="88">
        <v>14.42</v>
      </c>
      <c r="M69" s="116">
        <v>0</v>
      </c>
      <c r="N69" s="115">
        <v>443.41</v>
      </c>
      <c r="O69" s="88">
        <v>177.72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0</v>
      </c>
      <c r="AF69">
        <v>98.99</v>
      </c>
      <c r="AG69">
        <v>18.260000000000002</v>
      </c>
      <c r="AH69">
        <v>1.83</v>
      </c>
      <c r="AI69">
        <v>0.43</v>
      </c>
      <c r="AJ69">
        <v>0.6</v>
      </c>
      <c r="AK69">
        <v>0.4</v>
      </c>
      <c r="AL69">
        <v>14.42</v>
      </c>
      <c r="AM69">
        <v>0.32</v>
      </c>
      <c r="AN69">
        <v>0.43</v>
      </c>
      <c r="AO69">
        <v>121.1</v>
      </c>
      <c r="AP69">
        <v>2.88</v>
      </c>
      <c r="AQ69">
        <v>1.49</v>
      </c>
      <c r="AR69">
        <v>0.24</v>
      </c>
      <c r="AS69">
        <v>5.3</v>
      </c>
      <c r="AT69">
        <v>3.55</v>
      </c>
      <c r="AU69">
        <v>248.71</v>
      </c>
      <c r="AV69">
        <v>1.94</v>
      </c>
      <c r="AW69">
        <v>6.77</v>
      </c>
      <c r="AX69">
        <v>41.58</v>
      </c>
      <c r="AY69">
        <v>30</v>
      </c>
      <c r="AZ69">
        <v>45</v>
      </c>
      <c r="BA69">
        <v>15</v>
      </c>
      <c r="BB69">
        <v>0</v>
      </c>
      <c r="BC69">
        <v>0</v>
      </c>
      <c r="BD69">
        <v>0</v>
      </c>
      <c r="BE69">
        <v>108.12</v>
      </c>
      <c r="BF69">
        <v>115.16</v>
      </c>
      <c r="BG69">
        <v>13.46</v>
      </c>
      <c r="BH69">
        <v>0</v>
      </c>
      <c r="BI69">
        <v>0</v>
      </c>
    </row>
    <row r="70" spans="7:61">
      <c r="G70" t="s">
        <v>112</v>
      </c>
      <c r="H70" s="115">
        <v>131.32</v>
      </c>
      <c r="I70" s="88">
        <v>0.66999999999999993</v>
      </c>
      <c r="J70" s="88">
        <v>1.81</v>
      </c>
      <c r="K70" s="88">
        <v>121.1</v>
      </c>
      <c r="L70" s="88">
        <v>14.42</v>
      </c>
      <c r="M70" s="116">
        <v>0</v>
      </c>
      <c r="N70" s="115">
        <v>443.41</v>
      </c>
      <c r="O70" s="88">
        <v>177.72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0</v>
      </c>
      <c r="AF70">
        <v>98.99</v>
      </c>
      <c r="AG70">
        <v>18.260000000000002</v>
      </c>
      <c r="AH70">
        <v>1.83</v>
      </c>
      <c r="AI70">
        <v>0.43</v>
      </c>
      <c r="AJ70">
        <v>0.6</v>
      </c>
      <c r="AK70">
        <v>0.4</v>
      </c>
      <c r="AL70">
        <v>14.42</v>
      </c>
      <c r="AM70">
        <v>0.32</v>
      </c>
      <c r="AN70">
        <v>0.43</v>
      </c>
      <c r="AO70">
        <v>121.1</v>
      </c>
      <c r="AP70">
        <v>2.88</v>
      </c>
      <c r="AQ70">
        <v>1.49</v>
      </c>
      <c r="AR70">
        <v>0.24</v>
      </c>
      <c r="AS70">
        <v>5.3</v>
      </c>
      <c r="AT70">
        <v>3.55</v>
      </c>
      <c r="AU70">
        <v>248.71</v>
      </c>
      <c r="AV70">
        <v>1.94</v>
      </c>
      <c r="AW70">
        <v>6.77</v>
      </c>
      <c r="AX70">
        <v>41.58</v>
      </c>
      <c r="AY70">
        <v>30</v>
      </c>
      <c r="AZ70">
        <v>45</v>
      </c>
      <c r="BA70">
        <v>15</v>
      </c>
      <c r="BB70">
        <v>0</v>
      </c>
      <c r="BC70">
        <v>0</v>
      </c>
      <c r="BD70">
        <v>0</v>
      </c>
      <c r="BE70">
        <v>108.12</v>
      </c>
      <c r="BF70">
        <v>115.16</v>
      </c>
      <c r="BG70">
        <v>4.13</v>
      </c>
      <c r="BH70">
        <v>0</v>
      </c>
      <c r="BI70">
        <v>0</v>
      </c>
    </row>
    <row r="71" spans="7:61">
      <c r="G71" t="s">
        <v>113</v>
      </c>
      <c r="H71" s="115">
        <v>128.15</v>
      </c>
      <c r="I71" s="88">
        <v>0.66999999999999993</v>
      </c>
      <c r="J71" s="88">
        <v>1.81</v>
      </c>
      <c r="K71" s="88">
        <v>121.1</v>
      </c>
      <c r="L71" s="88">
        <v>14.42</v>
      </c>
      <c r="M71" s="116">
        <v>0</v>
      </c>
      <c r="N71" s="115">
        <v>543.41000000000008</v>
      </c>
      <c r="O71" s="88">
        <v>177.07999999999998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0</v>
      </c>
      <c r="AF71">
        <v>98.99</v>
      </c>
      <c r="AG71">
        <v>19.22</v>
      </c>
      <c r="AH71">
        <v>1.83</v>
      </c>
      <c r="AI71">
        <v>0.43</v>
      </c>
      <c r="AJ71">
        <v>0.6</v>
      </c>
      <c r="AK71">
        <v>0.4</v>
      </c>
      <c r="AL71">
        <v>14.42</v>
      </c>
      <c r="AM71">
        <v>0.32</v>
      </c>
      <c r="AN71">
        <v>0.43</v>
      </c>
      <c r="AO71">
        <v>121.1</v>
      </c>
      <c r="AP71">
        <v>2.88</v>
      </c>
      <c r="AQ71">
        <v>1.49</v>
      </c>
      <c r="AR71">
        <v>0.24</v>
      </c>
      <c r="AS71">
        <v>5.3</v>
      </c>
      <c r="AT71">
        <v>3.23</v>
      </c>
      <c r="AU71">
        <v>248.71</v>
      </c>
      <c r="AV71">
        <v>1.94</v>
      </c>
      <c r="AW71">
        <v>6.45</v>
      </c>
      <c r="AX71">
        <v>41.58</v>
      </c>
      <c r="AY71">
        <v>30</v>
      </c>
      <c r="AZ71">
        <v>45</v>
      </c>
      <c r="BA71">
        <v>15</v>
      </c>
      <c r="BB71">
        <v>0</v>
      </c>
      <c r="BC71">
        <v>0</v>
      </c>
      <c r="BD71">
        <v>100</v>
      </c>
      <c r="BE71">
        <v>108.12</v>
      </c>
      <c r="BF71">
        <v>115.16</v>
      </c>
      <c r="BG71">
        <v>0</v>
      </c>
      <c r="BH71">
        <v>0</v>
      </c>
      <c r="BI71">
        <v>0</v>
      </c>
    </row>
    <row r="72" spans="7:61">
      <c r="G72" t="s">
        <v>114</v>
      </c>
      <c r="H72" s="115">
        <v>128.15</v>
      </c>
      <c r="I72" s="88">
        <v>0.66999999999999993</v>
      </c>
      <c r="J72" s="88">
        <v>1.81</v>
      </c>
      <c r="K72" s="88">
        <v>121.1</v>
      </c>
      <c r="L72" s="88">
        <v>14.42</v>
      </c>
      <c r="M72" s="116">
        <v>0</v>
      </c>
      <c r="N72" s="115">
        <v>543.41000000000008</v>
      </c>
      <c r="O72" s="88">
        <v>177.07999999999998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0</v>
      </c>
      <c r="AF72">
        <v>98.99</v>
      </c>
      <c r="AG72">
        <v>19.22</v>
      </c>
      <c r="AH72">
        <v>1.83</v>
      </c>
      <c r="AI72">
        <v>0.43</v>
      </c>
      <c r="AJ72">
        <v>0.6</v>
      </c>
      <c r="AK72">
        <v>0.4</v>
      </c>
      <c r="AL72">
        <v>14.42</v>
      </c>
      <c r="AM72">
        <v>0.32</v>
      </c>
      <c r="AN72">
        <v>0.43</v>
      </c>
      <c r="AO72">
        <v>121.1</v>
      </c>
      <c r="AP72">
        <v>2.88</v>
      </c>
      <c r="AQ72">
        <v>1.49</v>
      </c>
      <c r="AR72">
        <v>0.24</v>
      </c>
      <c r="AS72">
        <v>5.3</v>
      </c>
      <c r="AT72">
        <v>3.23</v>
      </c>
      <c r="AU72">
        <v>248.71</v>
      </c>
      <c r="AV72">
        <v>1.94</v>
      </c>
      <c r="AW72">
        <v>6.45</v>
      </c>
      <c r="AX72">
        <v>41.58</v>
      </c>
      <c r="AY72">
        <v>30</v>
      </c>
      <c r="AZ72">
        <v>45</v>
      </c>
      <c r="BA72">
        <v>15</v>
      </c>
      <c r="BB72">
        <v>0</v>
      </c>
      <c r="BC72">
        <v>0</v>
      </c>
      <c r="BD72">
        <v>100</v>
      </c>
      <c r="BE72">
        <v>108.12</v>
      </c>
      <c r="BF72">
        <v>115.16</v>
      </c>
      <c r="BG72">
        <v>0</v>
      </c>
      <c r="BH72">
        <v>0</v>
      </c>
      <c r="BI72">
        <v>0</v>
      </c>
    </row>
    <row r="73" spans="7:61">
      <c r="G73" t="s">
        <v>115</v>
      </c>
      <c r="H73" s="115">
        <v>148.33000000000001</v>
      </c>
      <c r="I73" s="88">
        <v>0.66999999999999993</v>
      </c>
      <c r="J73" s="88">
        <v>1.81</v>
      </c>
      <c r="K73" s="88">
        <v>121.1</v>
      </c>
      <c r="L73" s="88">
        <v>14.42</v>
      </c>
      <c r="M73" s="116">
        <v>0</v>
      </c>
      <c r="N73" s="115">
        <v>543.41000000000008</v>
      </c>
      <c r="O73" s="88">
        <v>177.07999999999998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20.18</v>
      </c>
      <c r="AF73">
        <v>98.99</v>
      </c>
      <c r="AG73">
        <v>19.22</v>
      </c>
      <c r="AH73">
        <v>1.83</v>
      </c>
      <c r="AI73">
        <v>0.43</v>
      </c>
      <c r="AJ73">
        <v>0.6</v>
      </c>
      <c r="AK73">
        <v>0.4</v>
      </c>
      <c r="AL73">
        <v>14.42</v>
      </c>
      <c r="AM73">
        <v>0.32</v>
      </c>
      <c r="AN73">
        <v>0.43</v>
      </c>
      <c r="AO73">
        <v>121.1</v>
      </c>
      <c r="AP73">
        <v>2.88</v>
      </c>
      <c r="AQ73">
        <v>1.49</v>
      </c>
      <c r="AR73">
        <v>0.24</v>
      </c>
      <c r="AS73">
        <v>5.3</v>
      </c>
      <c r="AT73">
        <v>3.23</v>
      </c>
      <c r="AU73">
        <v>248.71</v>
      </c>
      <c r="AV73">
        <v>1.94</v>
      </c>
      <c r="AW73">
        <v>6.45</v>
      </c>
      <c r="AX73">
        <v>41.58</v>
      </c>
      <c r="AY73">
        <v>30</v>
      </c>
      <c r="AZ73">
        <v>45</v>
      </c>
      <c r="BA73">
        <v>15</v>
      </c>
      <c r="BB73">
        <v>0</v>
      </c>
      <c r="BC73">
        <v>0</v>
      </c>
      <c r="BD73">
        <v>100</v>
      </c>
      <c r="BE73">
        <v>108.12</v>
      </c>
      <c r="BF73">
        <v>115.16</v>
      </c>
      <c r="BG73">
        <v>0</v>
      </c>
      <c r="BH73">
        <v>0</v>
      </c>
      <c r="BI73">
        <v>0</v>
      </c>
    </row>
    <row r="74" spans="7:61">
      <c r="G74" t="s">
        <v>116</v>
      </c>
      <c r="H74" s="115">
        <v>209.84000000000003</v>
      </c>
      <c r="I74" s="88">
        <v>0.66999999999999993</v>
      </c>
      <c r="J74" s="88">
        <v>1.81</v>
      </c>
      <c r="K74" s="88">
        <v>121.1</v>
      </c>
      <c r="L74" s="88">
        <v>14.42</v>
      </c>
      <c r="M74" s="116">
        <v>0</v>
      </c>
      <c r="N74" s="115">
        <v>543.41000000000008</v>
      </c>
      <c r="O74" s="88">
        <v>177.07999999999998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81.69</v>
      </c>
      <c r="AF74">
        <v>98.99</v>
      </c>
      <c r="AG74">
        <v>19.22</v>
      </c>
      <c r="AH74">
        <v>1.83</v>
      </c>
      <c r="AI74">
        <v>0.43</v>
      </c>
      <c r="AJ74">
        <v>0.6</v>
      </c>
      <c r="AK74">
        <v>0.4</v>
      </c>
      <c r="AL74">
        <v>14.42</v>
      </c>
      <c r="AM74">
        <v>0.32</v>
      </c>
      <c r="AN74">
        <v>0.43</v>
      </c>
      <c r="AO74">
        <v>121.1</v>
      </c>
      <c r="AP74">
        <v>2.88</v>
      </c>
      <c r="AQ74">
        <v>1.49</v>
      </c>
      <c r="AR74">
        <v>0.24</v>
      </c>
      <c r="AS74">
        <v>5.3</v>
      </c>
      <c r="AT74">
        <v>3.23</v>
      </c>
      <c r="AU74">
        <v>248.71</v>
      </c>
      <c r="AV74">
        <v>1.94</v>
      </c>
      <c r="AW74">
        <v>6.45</v>
      </c>
      <c r="AX74">
        <v>41.58</v>
      </c>
      <c r="AY74">
        <v>30</v>
      </c>
      <c r="AZ74">
        <v>45</v>
      </c>
      <c r="BA74">
        <v>15</v>
      </c>
      <c r="BB74">
        <v>0</v>
      </c>
      <c r="BC74">
        <v>0</v>
      </c>
      <c r="BD74">
        <v>100</v>
      </c>
      <c r="BE74">
        <v>108.12</v>
      </c>
      <c r="BF74">
        <v>115.16</v>
      </c>
      <c r="BG74">
        <v>0</v>
      </c>
      <c r="BH74">
        <v>0</v>
      </c>
      <c r="BI74">
        <v>0</v>
      </c>
    </row>
    <row r="75" spans="7:61">
      <c r="G75" t="s">
        <v>117</v>
      </c>
      <c r="H75" s="115">
        <v>209.84000000000003</v>
      </c>
      <c r="I75" s="88">
        <v>0.66999999999999993</v>
      </c>
      <c r="J75" s="88">
        <v>1.81</v>
      </c>
      <c r="K75" s="88">
        <v>121.1</v>
      </c>
      <c r="L75" s="88">
        <v>14.42</v>
      </c>
      <c r="M75" s="116">
        <v>0</v>
      </c>
      <c r="N75" s="115">
        <v>294.7</v>
      </c>
      <c r="O75" s="88">
        <v>206.03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81.69</v>
      </c>
      <c r="AF75">
        <v>98.99</v>
      </c>
      <c r="AG75">
        <v>19.22</v>
      </c>
      <c r="AH75">
        <v>1.83</v>
      </c>
      <c r="AI75">
        <v>0.43</v>
      </c>
      <c r="AJ75">
        <v>0.6</v>
      </c>
      <c r="AK75">
        <v>0.4</v>
      </c>
      <c r="AL75">
        <v>14.42</v>
      </c>
      <c r="AM75">
        <v>0.32</v>
      </c>
      <c r="AN75">
        <v>0.43</v>
      </c>
      <c r="AO75">
        <v>121.1</v>
      </c>
      <c r="AP75">
        <v>2.88</v>
      </c>
      <c r="AQ75">
        <v>1.49</v>
      </c>
      <c r="AR75">
        <v>0.24</v>
      </c>
      <c r="AS75">
        <v>4.9000000000000004</v>
      </c>
      <c r="AT75">
        <v>3.01</v>
      </c>
      <c r="AU75">
        <v>0</v>
      </c>
      <c r="AV75">
        <v>1.94</v>
      </c>
      <c r="AW75">
        <v>6.02</v>
      </c>
      <c r="AX75">
        <v>41.58</v>
      </c>
      <c r="AY75">
        <v>30</v>
      </c>
      <c r="AZ75">
        <v>45</v>
      </c>
      <c r="BA75">
        <v>15</v>
      </c>
      <c r="BB75">
        <v>30</v>
      </c>
      <c r="BC75">
        <v>0</v>
      </c>
      <c r="BD75">
        <v>100</v>
      </c>
      <c r="BE75">
        <v>108.12</v>
      </c>
      <c r="BF75">
        <v>115.16</v>
      </c>
      <c r="BG75">
        <v>0</v>
      </c>
      <c r="BH75">
        <v>0</v>
      </c>
      <c r="BI75">
        <v>0</v>
      </c>
    </row>
    <row r="76" spans="7:61">
      <c r="G76" t="s">
        <v>118</v>
      </c>
      <c r="H76" s="115">
        <v>209.84000000000003</v>
      </c>
      <c r="I76" s="88">
        <v>0.66999999999999993</v>
      </c>
      <c r="J76" s="88">
        <v>1.81</v>
      </c>
      <c r="K76" s="88">
        <v>121.1</v>
      </c>
      <c r="L76" s="88">
        <v>14.42</v>
      </c>
      <c r="M76" s="116">
        <v>0</v>
      </c>
      <c r="N76" s="115">
        <v>294.7</v>
      </c>
      <c r="O76" s="88">
        <v>206.03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81.69</v>
      </c>
      <c r="AF76">
        <v>98.99</v>
      </c>
      <c r="AG76">
        <v>19.22</v>
      </c>
      <c r="AH76">
        <v>1.83</v>
      </c>
      <c r="AI76">
        <v>0.43</v>
      </c>
      <c r="AJ76">
        <v>0.6</v>
      </c>
      <c r="AK76">
        <v>0.4</v>
      </c>
      <c r="AL76">
        <v>14.42</v>
      </c>
      <c r="AM76">
        <v>0.32</v>
      </c>
      <c r="AN76">
        <v>0.43</v>
      </c>
      <c r="AO76">
        <v>121.1</v>
      </c>
      <c r="AP76">
        <v>2.88</v>
      </c>
      <c r="AQ76">
        <v>1.49</v>
      </c>
      <c r="AR76">
        <v>0.24</v>
      </c>
      <c r="AS76">
        <v>4.9000000000000004</v>
      </c>
      <c r="AT76">
        <v>3.01</v>
      </c>
      <c r="AU76">
        <v>0</v>
      </c>
      <c r="AV76">
        <v>1.94</v>
      </c>
      <c r="AW76">
        <v>6.02</v>
      </c>
      <c r="AX76">
        <v>41.58</v>
      </c>
      <c r="AY76">
        <v>30</v>
      </c>
      <c r="AZ76">
        <v>45</v>
      </c>
      <c r="BA76">
        <v>15</v>
      </c>
      <c r="BB76">
        <v>30</v>
      </c>
      <c r="BC76">
        <v>0</v>
      </c>
      <c r="BD76">
        <v>100</v>
      </c>
      <c r="BE76">
        <v>108.12</v>
      </c>
      <c r="BF76">
        <v>115.16</v>
      </c>
      <c r="BG76">
        <v>0</v>
      </c>
      <c r="BH76">
        <v>0</v>
      </c>
      <c r="BI76">
        <v>0</v>
      </c>
    </row>
    <row r="77" spans="7:61">
      <c r="G77" t="s">
        <v>119</v>
      </c>
      <c r="H77" s="115">
        <v>209.84000000000003</v>
      </c>
      <c r="I77" s="88">
        <v>0.66999999999999993</v>
      </c>
      <c r="J77" s="88">
        <v>1.81</v>
      </c>
      <c r="K77" s="88">
        <v>121.1</v>
      </c>
      <c r="L77" s="88">
        <v>14.42</v>
      </c>
      <c r="M77" s="116">
        <v>0</v>
      </c>
      <c r="N77" s="115">
        <v>294.7</v>
      </c>
      <c r="O77" s="88">
        <v>206.03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81.69</v>
      </c>
      <c r="AF77">
        <v>98.99</v>
      </c>
      <c r="AG77">
        <v>19.22</v>
      </c>
      <c r="AH77">
        <v>1.83</v>
      </c>
      <c r="AI77">
        <v>0.43</v>
      </c>
      <c r="AJ77">
        <v>0.6</v>
      </c>
      <c r="AK77">
        <v>0.4</v>
      </c>
      <c r="AL77">
        <v>14.42</v>
      </c>
      <c r="AM77">
        <v>0.32</v>
      </c>
      <c r="AN77">
        <v>0.43</v>
      </c>
      <c r="AO77">
        <v>121.1</v>
      </c>
      <c r="AP77">
        <v>2.88</v>
      </c>
      <c r="AQ77">
        <v>1.49</v>
      </c>
      <c r="AR77">
        <v>0.24</v>
      </c>
      <c r="AS77">
        <v>4.9000000000000004</v>
      </c>
      <c r="AT77">
        <v>3.01</v>
      </c>
      <c r="AU77">
        <v>0</v>
      </c>
      <c r="AV77">
        <v>1.94</v>
      </c>
      <c r="AW77">
        <v>6.02</v>
      </c>
      <c r="AX77">
        <v>41.58</v>
      </c>
      <c r="AY77">
        <v>30</v>
      </c>
      <c r="AZ77">
        <v>45</v>
      </c>
      <c r="BA77">
        <v>15</v>
      </c>
      <c r="BB77">
        <v>30</v>
      </c>
      <c r="BC77">
        <v>0</v>
      </c>
      <c r="BD77">
        <v>100</v>
      </c>
      <c r="BE77">
        <v>108.12</v>
      </c>
      <c r="BF77">
        <v>115.16</v>
      </c>
      <c r="BG77">
        <v>0</v>
      </c>
      <c r="BH77">
        <v>0</v>
      </c>
      <c r="BI77">
        <v>0</v>
      </c>
    </row>
    <row r="78" spans="7:61">
      <c r="G78" t="s">
        <v>120</v>
      </c>
      <c r="H78" s="115">
        <v>209.84000000000003</v>
      </c>
      <c r="I78" s="88">
        <v>0.66999999999999993</v>
      </c>
      <c r="J78" s="88">
        <v>1.81</v>
      </c>
      <c r="K78" s="88">
        <v>121.1</v>
      </c>
      <c r="L78" s="88">
        <v>14.42</v>
      </c>
      <c r="M78" s="116">
        <v>0</v>
      </c>
      <c r="N78" s="115">
        <v>294.7</v>
      </c>
      <c r="O78" s="88">
        <v>206.03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81.69</v>
      </c>
      <c r="AF78">
        <v>98.99</v>
      </c>
      <c r="AG78">
        <v>19.22</v>
      </c>
      <c r="AH78">
        <v>1.83</v>
      </c>
      <c r="AI78">
        <v>0.43</v>
      </c>
      <c r="AJ78">
        <v>0.6</v>
      </c>
      <c r="AK78">
        <v>0.4</v>
      </c>
      <c r="AL78">
        <v>14.42</v>
      </c>
      <c r="AM78">
        <v>0.32</v>
      </c>
      <c r="AN78">
        <v>0.43</v>
      </c>
      <c r="AO78">
        <v>121.1</v>
      </c>
      <c r="AP78">
        <v>2.88</v>
      </c>
      <c r="AQ78">
        <v>1.49</v>
      </c>
      <c r="AR78">
        <v>0.24</v>
      </c>
      <c r="AS78">
        <v>4.9000000000000004</v>
      </c>
      <c r="AT78">
        <v>3.01</v>
      </c>
      <c r="AU78">
        <v>0</v>
      </c>
      <c r="AV78">
        <v>1.94</v>
      </c>
      <c r="AW78">
        <v>6.02</v>
      </c>
      <c r="AX78">
        <v>41.58</v>
      </c>
      <c r="AY78">
        <v>30</v>
      </c>
      <c r="AZ78">
        <v>45</v>
      </c>
      <c r="BA78">
        <v>15</v>
      </c>
      <c r="BB78">
        <v>30</v>
      </c>
      <c r="BC78">
        <v>0</v>
      </c>
      <c r="BD78">
        <v>100</v>
      </c>
      <c r="BE78">
        <v>108.12</v>
      </c>
      <c r="BF78">
        <v>115.16</v>
      </c>
      <c r="BG78">
        <v>0</v>
      </c>
      <c r="BH78">
        <v>0</v>
      </c>
      <c r="BI78">
        <v>0</v>
      </c>
    </row>
    <row r="79" spans="7:61">
      <c r="G79" t="s">
        <v>121</v>
      </c>
      <c r="H79" s="115">
        <v>185.62</v>
      </c>
      <c r="I79" s="88">
        <v>0.66999999999999993</v>
      </c>
      <c r="J79" s="88">
        <v>1.81</v>
      </c>
      <c r="K79" s="88">
        <v>0</v>
      </c>
      <c r="L79" s="88">
        <v>14.42</v>
      </c>
      <c r="M79" s="116">
        <v>0</v>
      </c>
      <c r="N79" s="115">
        <v>253.12</v>
      </c>
      <c r="O79" s="88">
        <v>205.49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58.63</v>
      </c>
      <c r="AF79">
        <v>98.99</v>
      </c>
      <c r="AG79">
        <v>19.22</v>
      </c>
      <c r="AH79">
        <v>0.67</v>
      </c>
      <c r="AI79">
        <v>0.43</v>
      </c>
      <c r="AJ79">
        <v>0.6</v>
      </c>
      <c r="AK79">
        <v>0.4</v>
      </c>
      <c r="AL79">
        <v>14.42</v>
      </c>
      <c r="AM79">
        <v>0.32</v>
      </c>
      <c r="AN79">
        <v>0.43</v>
      </c>
      <c r="AO79">
        <v>0</v>
      </c>
      <c r="AP79">
        <v>2.88</v>
      </c>
      <c r="AQ79">
        <v>1.49</v>
      </c>
      <c r="AR79">
        <v>0.24</v>
      </c>
      <c r="AS79">
        <v>4.9000000000000004</v>
      </c>
      <c r="AT79">
        <v>2.4700000000000002</v>
      </c>
      <c r="AU79">
        <v>0</v>
      </c>
      <c r="AV79">
        <v>1.94</v>
      </c>
      <c r="AW79">
        <v>6.02</v>
      </c>
      <c r="AX79">
        <v>0</v>
      </c>
      <c r="AY79">
        <v>30</v>
      </c>
      <c r="AZ79">
        <v>45</v>
      </c>
      <c r="BA79">
        <v>15</v>
      </c>
      <c r="BB79">
        <v>30</v>
      </c>
      <c r="BC79">
        <v>0</v>
      </c>
      <c r="BD79">
        <v>100</v>
      </c>
      <c r="BE79">
        <v>108.12</v>
      </c>
      <c r="BF79">
        <v>115.16</v>
      </c>
      <c r="BG79">
        <v>0</v>
      </c>
      <c r="BH79">
        <v>0</v>
      </c>
      <c r="BI79">
        <v>0</v>
      </c>
    </row>
    <row r="80" spans="7:61">
      <c r="G80" t="s">
        <v>122</v>
      </c>
      <c r="H80" s="115">
        <v>185.62</v>
      </c>
      <c r="I80" s="88">
        <v>0.66999999999999993</v>
      </c>
      <c r="J80" s="88">
        <v>1.81</v>
      </c>
      <c r="K80" s="88">
        <v>0</v>
      </c>
      <c r="L80" s="88">
        <v>14.42</v>
      </c>
      <c r="M80" s="116">
        <v>0</v>
      </c>
      <c r="N80" s="115">
        <v>253.12</v>
      </c>
      <c r="O80" s="88">
        <v>205.49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58.63</v>
      </c>
      <c r="AF80">
        <v>98.99</v>
      </c>
      <c r="AG80">
        <v>19.22</v>
      </c>
      <c r="AH80">
        <v>0.67</v>
      </c>
      <c r="AI80">
        <v>0.43</v>
      </c>
      <c r="AJ80">
        <v>0.6</v>
      </c>
      <c r="AK80">
        <v>0.4</v>
      </c>
      <c r="AL80">
        <v>14.42</v>
      </c>
      <c r="AM80">
        <v>0.32</v>
      </c>
      <c r="AN80">
        <v>0.43</v>
      </c>
      <c r="AO80">
        <v>0</v>
      </c>
      <c r="AP80">
        <v>2.88</v>
      </c>
      <c r="AQ80">
        <v>1.49</v>
      </c>
      <c r="AR80">
        <v>0.24</v>
      </c>
      <c r="AS80">
        <v>4.9000000000000004</v>
      </c>
      <c r="AT80">
        <v>2.4700000000000002</v>
      </c>
      <c r="AU80">
        <v>0</v>
      </c>
      <c r="AV80">
        <v>1.94</v>
      </c>
      <c r="AW80">
        <v>6.02</v>
      </c>
      <c r="AX80">
        <v>0</v>
      </c>
      <c r="AY80">
        <v>30</v>
      </c>
      <c r="AZ80">
        <v>45</v>
      </c>
      <c r="BA80">
        <v>15</v>
      </c>
      <c r="BB80">
        <v>30</v>
      </c>
      <c r="BC80">
        <v>0</v>
      </c>
      <c r="BD80">
        <v>100</v>
      </c>
      <c r="BE80">
        <v>108.12</v>
      </c>
      <c r="BF80">
        <v>115.16</v>
      </c>
      <c r="BG80">
        <v>0</v>
      </c>
      <c r="BH80">
        <v>0</v>
      </c>
      <c r="BI80">
        <v>0</v>
      </c>
    </row>
    <row r="81" spans="7:61">
      <c r="G81" t="s">
        <v>123</v>
      </c>
      <c r="H81" s="115">
        <v>185.62</v>
      </c>
      <c r="I81" s="88">
        <v>0.66999999999999993</v>
      </c>
      <c r="J81" s="88">
        <v>1.81</v>
      </c>
      <c r="K81" s="88">
        <v>0</v>
      </c>
      <c r="L81" s="88">
        <v>14.42</v>
      </c>
      <c r="M81" s="116">
        <v>0</v>
      </c>
      <c r="N81" s="115">
        <v>253.12</v>
      </c>
      <c r="O81" s="88">
        <v>205.49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58.63</v>
      </c>
      <c r="AF81">
        <v>98.99</v>
      </c>
      <c r="AG81">
        <v>19.22</v>
      </c>
      <c r="AH81">
        <v>0.67</v>
      </c>
      <c r="AI81">
        <v>0.43</v>
      </c>
      <c r="AJ81">
        <v>0.6</v>
      </c>
      <c r="AK81">
        <v>0.4</v>
      </c>
      <c r="AL81">
        <v>14.42</v>
      </c>
      <c r="AM81">
        <v>0.32</v>
      </c>
      <c r="AN81">
        <v>0.43</v>
      </c>
      <c r="AO81">
        <v>0</v>
      </c>
      <c r="AP81">
        <v>2.88</v>
      </c>
      <c r="AQ81">
        <v>1.49</v>
      </c>
      <c r="AR81">
        <v>0.24</v>
      </c>
      <c r="AS81">
        <v>4.9000000000000004</v>
      </c>
      <c r="AT81">
        <v>2.4700000000000002</v>
      </c>
      <c r="AU81">
        <v>0</v>
      </c>
      <c r="AV81">
        <v>1.94</v>
      </c>
      <c r="AW81">
        <v>6.02</v>
      </c>
      <c r="AX81">
        <v>0</v>
      </c>
      <c r="AY81">
        <v>30</v>
      </c>
      <c r="AZ81">
        <v>45</v>
      </c>
      <c r="BA81">
        <v>15</v>
      </c>
      <c r="BB81">
        <v>30</v>
      </c>
      <c r="BC81">
        <v>0</v>
      </c>
      <c r="BD81">
        <v>100</v>
      </c>
      <c r="BE81">
        <v>108.12</v>
      </c>
      <c r="BF81">
        <v>115.16</v>
      </c>
      <c r="BG81">
        <v>0</v>
      </c>
      <c r="BH81">
        <v>0</v>
      </c>
      <c r="BI81">
        <v>0</v>
      </c>
    </row>
    <row r="82" spans="7:61">
      <c r="G82" t="s">
        <v>124</v>
      </c>
      <c r="H82" s="115">
        <v>167.36</v>
      </c>
      <c r="I82" s="88">
        <v>0.66999999999999993</v>
      </c>
      <c r="J82" s="88">
        <v>1.81</v>
      </c>
      <c r="K82" s="88">
        <v>0</v>
      </c>
      <c r="L82" s="88">
        <v>14.42</v>
      </c>
      <c r="M82" s="116">
        <v>0</v>
      </c>
      <c r="N82" s="115">
        <v>253.12</v>
      </c>
      <c r="O82" s="88">
        <v>205.49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40.369999999999997</v>
      </c>
      <c r="AF82">
        <v>98.99</v>
      </c>
      <c r="AG82">
        <v>19.22</v>
      </c>
      <c r="AH82">
        <v>0.67</v>
      </c>
      <c r="AI82">
        <v>0.43</v>
      </c>
      <c r="AJ82">
        <v>0.6</v>
      </c>
      <c r="AK82">
        <v>0.4</v>
      </c>
      <c r="AL82">
        <v>14.42</v>
      </c>
      <c r="AM82">
        <v>0.32</v>
      </c>
      <c r="AN82">
        <v>0.43</v>
      </c>
      <c r="AO82">
        <v>0</v>
      </c>
      <c r="AP82">
        <v>2.88</v>
      </c>
      <c r="AQ82">
        <v>1.49</v>
      </c>
      <c r="AR82">
        <v>0.24</v>
      </c>
      <c r="AS82">
        <v>4.9000000000000004</v>
      </c>
      <c r="AT82">
        <v>2.4700000000000002</v>
      </c>
      <c r="AU82">
        <v>0</v>
      </c>
      <c r="AV82">
        <v>1.94</v>
      </c>
      <c r="AW82">
        <v>6.02</v>
      </c>
      <c r="AX82">
        <v>0</v>
      </c>
      <c r="AY82">
        <v>30</v>
      </c>
      <c r="AZ82">
        <v>45</v>
      </c>
      <c r="BA82">
        <v>15</v>
      </c>
      <c r="BB82">
        <v>30</v>
      </c>
      <c r="BC82">
        <v>0</v>
      </c>
      <c r="BD82">
        <v>100</v>
      </c>
      <c r="BE82">
        <v>108.12</v>
      </c>
      <c r="BF82">
        <v>115.16</v>
      </c>
      <c r="BG82">
        <v>0</v>
      </c>
      <c r="BH82">
        <v>0</v>
      </c>
      <c r="BI82">
        <v>0</v>
      </c>
    </row>
    <row r="83" spans="7:61">
      <c r="G83" t="s">
        <v>125</v>
      </c>
      <c r="H83" s="115">
        <v>167.26</v>
      </c>
      <c r="I83" s="88">
        <v>0.66999999999999993</v>
      </c>
      <c r="J83" s="88">
        <v>1.81</v>
      </c>
      <c r="K83" s="88">
        <v>0</v>
      </c>
      <c r="L83" s="88">
        <v>14.42</v>
      </c>
      <c r="M83" s="116">
        <v>0</v>
      </c>
      <c r="N83" s="115">
        <v>253.12</v>
      </c>
      <c r="O83" s="88">
        <v>204.81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40.369999999999997</v>
      </c>
      <c r="AF83">
        <v>98.99</v>
      </c>
      <c r="AG83">
        <v>19.22</v>
      </c>
      <c r="AH83">
        <v>0.67</v>
      </c>
      <c r="AI83">
        <v>0.43</v>
      </c>
      <c r="AJ83">
        <v>0.6</v>
      </c>
      <c r="AK83">
        <v>0.4</v>
      </c>
      <c r="AL83">
        <v>14.42</v>
      </c>
      <c r="AM83">
        <v>0.32</v>
      </c>
      <c r="AN83">
        <v>0.43</v>
      </c>
      <c r="AO83">
        <v>0</v>
      </c>
      <c r="AP83">
        <v>2.88</v>
      </c>
      <c r="AQ83">
        <v>1.49</v>
      </c>
      <c r="AR83">
        <v>0.24</v>
      </c>
      <c r="AS83">
        <v>4.6500000000000004</v>
      </c>
      <c r="AT83">
        <v>2.4700000000000002</v>
      </c>
      <c r="AU83">
        <v>0</v>
      </c>
      <c r="AV83">
        <v>1.51</v>
      </c>
      <c r="AW83">
        <v>6.02</v>
      </c>
      <c r="AX83">
        <v>0</v>
      </c>
      <c r="AY83">
        <v>30</v>
      </c>
      <c r="AZ83">
        <v>45</v>
      </c>
      <c r="BA83">
        <v>15</v>
      </c>
      <c r="BB83">
        <v>30</v>
      </c>
      <c r="BC83">
        <v>0</v>
      </c>
      <c r="BD83">
        <v>100</v>
      </c>
      <c r="BE83">
        <v>108.12</v>
      </c>
      <c r="BF83">
        <v>115.16</v>
      </c>
      <c r="BG83">
        <v>0</v>
      </c>
      <c r="BH83">
        <v>0</v>
      </c>
      <c r="BI83">
        <v>0</v>
      </c>
    </row>
    <row r="84" spans="7:61">
      <c r="G84" t="s">
        <v>126</v>
      </c>
      <c r="H84" s="115">
        <v>147.07</v>
      </c>
      <c r="I84" s="88">
        <v>0.66999999999999993</v>
      </c>
      <c r="J84" s="88">
        <v>1.81</v>
      </c>
      <c r="K84" s="88">
        <v>0</v>
      </c>
      <c r="L84" s="88">
        <v>14.42</v>
      </c>
      <c r="M84" s="116">
        <v>0</v>
      </c>
      <c r="N84" s="115">
        <v>253.12</v>
      </c>
      <c r="O84" s="88">
        <v>204.81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20.18</v>
      </c>
      <c r="AF84">
        <v>98.99</v>
      </c>
      <c r="AG84">
        <v>19.22</v>
      </c>
      <c r="AH84">
        <v>0.67</v>
      </c>
      <c r="AI84">
        <v>0.43</v>
      </c>
      <c r="AJ84">
        <v>0.6</v>
      </c>
      <c r="AK84">
        <v>0.4</v>
      </c>
      <c r="AL84">
        <v>14.42</v>
      </c>
      <c r="AM84">
        <v>0.32</v>
      </c>
      <c r="AN84">
        <v>0.43</v>
      </c>
      <c r="AO84">
        <v>0</v>
      </c>
      <c r="AP84">
        <v>2.88</v>
      </c>
      <c r="AQ84">
        <v>1.49</v>
      </c>
      <c r="AR84">
        <v>0.24</v>
      </c>
      <c r="AS84">
        <v>4.6500000000000004</v>
      </c>
      <c r="AT84">
        <v>2.4700000000000002</v>
      </c>
      <c r="AU84">
        <v>0</v>
      </c>
      <c r="AV84">
        <v>1.51</v>
      </c>
      <c r="AW84">
        <v>6.02</v>
      </c>
      <c r="AX84">
        <v>0</v>
      </c>
      <c r="AY84">
        <v>30</v>
      </c>
      <c r="AZ84">
        <v>45</v>
      </c>
      <c r="BA84">
        <v>15</v>
      </c>
      <c r="BB84">
        <v>30</v>
      </c>
      <c r="BC84">
        <v>0</v>
      </c>
      <c r="BD84">
        <v>100</v>
      </c>
      <c r="BE84">
        <v>108.12</v>
      </c>
      <c r="BF84">
        <v>115.16</v>
      </c>
      <c r="BG84">
        <v>0</v>
      </c>
      <c r="BH84">
        <v>0</v>
      </c>
      <c r="BI84">
        <v>0</v>
      </c>
    </row>
    <row r="85" spans="7:61">
      <c r="G85" t="s">
        <v>127</v>
      </c>
      <c r="H85" s="115">
        <v>147.07</v>
      </c>
      <c r="I85" s="88">
        <v>0.66999999999999993</v>
      </c>
      <c r="J85" s="88">
        <v>1.81</v>
      </c>
      <c r="K85" s="88">
        <v>0</v>
      </c>
      <c r="L85" s="88">
        <v>14.42</v>
      </c>
      <c r="M85" s="116">
        <v>0</v>
      </c>
      <c r="N85" s="115">
        <v>253.12</v>
      </c>
      <c r="O85" s="88">
        <v>204.81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20.18</v>
      </c>
      <c r="AF85">
        <v>98.99</v>
      </c>
      <c r="AG85">
        <v>19.22</v>
      </c>
      <c r="AH85">
        <v>0.67</v>
      </c>
      <c r="AI85">
        <v>0.43</v>
      </c>
      <c r="AJ85">
        <v>0.6</v>
      </c>
      <c r="AK85">
        <v>0.4</v>
      </c>
      <c r="AL85">
        <v>14.42</v>
      </c>
      <c r="AM85">
        <v>0.32</v>
      </c>
      <c r="AN85">
        <v>0.43</v>
      </c>
      <c r="AO85">
        <v>0</v>
      </c>
      <c r="AP85">
        <v>2.88</v>
      </c>
      <c r="AQ85">
        <v>1.49</v>
      </c>
      <c r="AR85">
        <v>0.24</v>
      </c>
      <c r="AS85">
        <v>4.6500000000000004</v>
      </c>
      <c r="AT85">
        <v>2.4700000000000002</v>
      </c>
      <c r="AU85">
        <v>0</v>
      </c>
      <c r="AV85">
        <v>1.51</v>
      </c>
      <c r="AW85">
        <v>6.02</v>
      </c>
      <c r="AX85">
        <v>0</v>
      </c>
      <c r="AY85">
        <v>30</v>
      </c>
      <c r="AZ85">
        <v>45</v>
      </c>
      <c r="BA85">
        <v>15</v>
      </c>
      <c r="BB85">
        <v>30</v>
      </c>
      <c r="BC85">
        <v>0</v>
      </c>
      <c r="BD85">
        <v>100</v>
      </c>
      <c r="BE85">
        <v>108.12</v>
      </c>
      <c r="BF85">
        <v>115.16</v>
      </c>
      <c r="BG85">
        <v>0</v>
      </c>
      <c r="BH85">
        <v>0</v>
      </c>
      <c r="BI85">
        <v>0</v>
      </c>
    </row>
    <row r="86" spans="7:61">
      <c r="G86" t="s">
        <v>128</v>
      </c>
      <c r="H86" s="115">
        <v>147.07</v>
      </c>
      <c r="I86" s="88">
        <v>0.66999999999999993</v>
      </c>
      <c r="J86" s="88">
        <v>1.81</v>
      </c>
      <c r="K86" s="88">
        <v>0</v>
      </c>
      <c r="L86" s="88">
        <v>14.42</v>
      </c>
      <c r="M86" s="116">
        <v>0</v>
      </c>
      <c r="N86" s="115">
        <v>253.12</v>
      </c>
      <c r="O86" s="88">
        <v>204.81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20.18</v>
      </c>
      <c r="AF86">
        <v>98.99</v>
      </c>
      <c r="AG86">
        <v>19.22</v>
      </c>
      <c r="AH86">
        <v>0.67</v>
      </c>
      <c r="AI86">
        <v>0.43</v>
      </c>
      <c r="AJ86">
        <v>0.6</v>
      </c>
      <c r="AK86">
        <v>0.4</v>
      </c>
      <c r="AL86">
        <v>14.42</v>
      </c>
      <c r="AM86">
        <v>0.32</v>
      </c>
      <c r="AN86">
        <v>0.43</v>
      </c>
      <c r="AO86">
        <v>0</v>
      </c>
      <c r="AP86">
        <v>2.88</v>
      </c>
      <c r="AQ86">
        <v>1.49</v>
      </c>
      <c r="AR86">
        <v>0.24</v>
      </c>
      <c r="AS86">
        <v>4.6500000000000004</v>
      </c>
      <c r="AT86">
        <v>2.4700000000000002</v>
      </c>
      <c r="AU86">
        <v>0</v>
      </c>
      <c r="AV86">
        <v>1.51</v>
      </c>
      <c r="AW86">
        <v>6.02</v>
      </c>
      <c r="AX86">
        <v>0</v>
      </c>
      <c r="AY86">
        <v>30</v>
      </c>
      <c r="AZ86">
        <v>45</v>
      </c>
      <c r="BA86">
        <v>15</v>
      </c>
      <c r="BB86">
        <v>30</v>
      </c>
      <c r="BC86">
        <v>0</v>
      </c>
      <c r="BD86">
        <v>100</v>
      </c>
      <c r="BE86">
        <v>108.12</v>
      </c>
      <c r="BF86">
        <v>115.16</v>
      </c>
      <c r="BG86">
        <v>0</v>
      </c>
      <c r="BH86">
        <v>0</v>
      </c>
      <c r="BI86">
        <v>0</v>
      </c>
    </row>
    <row r="87" spans="7:61">
      <c r="G87" t="s">
        <v>129</v>
      </c>
      <c r="H87" s="115">
        <v>47.410000000000004</v>
      </c>
      <c r="I87" s="88">
        <v>0.66999999999999993</v>
      </c>
      <c r="J87" s="88">
        <v>1.81</v>
      </c>
      <c r="K87" s="88">
        <v>0</v>
      </c>
      <c r="L87" s="88">
        <v>14.42</v>
      </c>
      <c r="M87" s="116">
        <v>0</v>
      </c>
      <c r="N87" s="115">
        <v>153.12</v>
      </c>
      <c r="O87" s="88">
        <v>204.38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20.18</v>
      </c>
      <c r="AF87">
        <v>0</v>
      </c>
      <c r="AG87">
        <v>19.22</v>
      </c>
      <c r="AH87">
        <v>0</v>
      </c>
      <c r="AI87">
        <v>0.43</v>
      </c>
      <c r="AJ87">
        <v>0.6</v>
      </c>
      <c r="AK87">
        <v>0.4</v>
      </c>
      <c r="AL87">
        <v>14.42</v>
      </c>
      <c r="AM87">
        <v>0.32</v>
      </c>
      <c r="AN87">
        <v>0.43</v>
      </c>
      <c r="AO87">
        <v>0</v>
      </c>
      <c r="AP87">
        <v>2.88</v>
      </c>
      <c r="AQ87">
        <v>1.49</v>
      </c>
      <c r="AR87">
        <v>0.24</v>
      </c>
      <c r="AS87">
        <v>4.6500000000000004</v>
      </c>
      <c r="AT87">
        <v>2.4700000000000002</v>
      </c>
      <c r="AU87">
        <v>0</v>
      </c>
      <c r="AV87">
        <v>1.51</v>
      </c>
      <c r="AW87">
        <v>5.59</v>
      </c>
      <c r="AX87">
        <v>0</v>
      </c>
      <c r="AY87">
        <v>30</v>
      </c>
      <c r="AZ87">
        <v>45</v>
      </c>
      <c r="BA87">
        <v>15</v>
      </c>
      <c r="BB87">
        <v>30</v>
      </c>
      <c r="BC87">
        <v>0</v>
      </c>
      <c r="BD87">
        <v>0</v>
      </c>
      <c r="BE87">
        <v>108.12</v>
      </c>
      <c r="BF87">
        <v>115.16</v>
      </c>
      <c r="BG87">
        <v>0</v>
      </c>
      <c r="BH87">
        <v>0</v>
      </c>
      <c r="BI87">
        <v>0</v>
      </c>
    </row>
    <row r="88" spans="7:61">
      <c r="G88" t="s">
        <v>130</v>
      </c>
      <c r="H88" s="115">
        <v>47.410000000000004</v>
      </c>
      <c r="I88" s="88">
        <v>0.66999999999999993</v>
      </c>
      <c r="J88" s="88">
        <v>1.81</v>
      </c>
      <c r="K88" s="88">
        <v>0</v>
      </c>
      <c r="L88" s="88">
        <v>14.42</v>
      </c>
      <c r="M88" s="116">
        <v>0</v>
      </c>
      <c r="N88" s="115">
        <v>153.12</v>
      </c>
      <c r="O88" s="88">
        <v>204.38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20.18</v>
      </c>
      <c r="AF88">
        <v>0</v>
      </c>
      <c r="AG88">
        <v>19.22</v>
      </c>
      <c r="AH88">
        <v>0</v>
      </c>
      <c r="AI88">
        <v>0.43</v>
      </c>
      <c r="AJ88">
        <v>0.6</v>
      </c>
      <c r="AK88">
        <v>0.4</v>
      </c>
      <c r="AL88">
        <v>14.42</v>
      </c>
      <c r="AM88">
        <v>0.32</v>
      </c>
      <c r="AN88">
        <v>0.43</v>
      </c>
      <c r="AO88">
        <v>0</v>
      </c>
      <c r="AP88">
        <v>2.88</v>
      </c>
      <c r="AQ88">
        <v>1.49</v>
      </c>
      <c r="AR88">
        <v>0.24</v>
      </c>
      <c r="AS88">
        <v>4.6500000000000004</v>
      </c>
      <c r="AT88">
        <v>2.4700000000000002</v>
      </c>
      <c r="AU88">
        <v>0</v>
      </c>
      <c r="AV88">
        <v>1.51</v>
      </c>
      <c r="AW88">
        <v>5.59</v>
      </c>
      <c r="AX88">
        <v>0</v>
      </c>
      <c r="AY88">
        <v>30</v>
      </c>
      <c r="AZ88">
        <v>45</v>
      </c>
      <c r="BA88">
        <v>15</v>
      </c>
      <c r="BB88">
        <v>30</v>
      </c>
      <c r="BC88">
        <v>0</v>
      </c>
      <c r="BD88">
        <v>0</v>
      </c>
      <c r="BE88">
        <v>108.12</v>
      </c>
      <c r="BF88">
        <v>115.16</v>
      </c>
      <c r="BG88">
        <v>0</v>
      </c>
      <c r="BH88">
        <v>0</v>
      </c>
      <c r="BI88">
        <v>0</v>
      </c>
    </row>
    <row r="89" spans="7:61">
      <c r="G89" t="s">
        <v>131</v>
      </c>
      <c r="H89" s="115">
        <v>47.410000000000004</v>
      </c>
      <c r="I89" s="88">
        <v>0.66999999999999993</v>
      </c>
      <c r="J89" s="88">
        <v>1.81</v>
      </c>
      <c r="K89" s="88">
        <v>0</v>
      </c>
      <c r="L89" s="88">
        <v>14.42</v>
      </c>
      <c r="M89" s="116">
        <v>0</v>
      </c>
      <c r="N89" s="115">
        <v>153.12</v>
      </c>
      <c r="O89" s="88">
        <v>204.38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20.18</v>
      </c>
      <c r="AF89">
        <v>0</v>
      </c>
      <c r="AG89">
        <v>19.22</v>
      </c>
      <c r="AH89">
        <v>0</v>
      </c>
      <c r="AI89">
        <v>0.43</v>
      </c>
      <c r="AJ89">
        <v>0.6</v>
      </c>
      <c r="AK89">
        <v>0.4</v>
      </c>
      <c r="AL89">
        <v>14.42</v>
      </c>
      <c r="AM89">
        <v>0.32</v>
      </c>
      <c r="AN89">
        <v>0.43</v>
      </c>
      <c r="AO89">
        <v>0</v>
      </c>
      <c r="AP89">
        <v>2.88</v>
      </c>
      <c r="AQ89">
        <v>1.49</v>
      </c>
      <c r="AR89">
        <v>0.24</v>
      </c>
      <c r="AS89">
        <v>4.6500000000000004</v>
      </c>
      <c r="AT89">
        <v>2.4700000000000002</v>
      </c>
      <c r="AU89">
        <v>0</v>
      </c>
      <c r="AV89">
        <v>1.51</v>
      </c>
      <c r="AW89">
        <v>5.59</v>
      </c>
      <c r="AX89">
        <v>0</v>
      </c>
      <c r="AY89">
        <v>30</v>
      </c>
      <c r="AZ89">
        <v>45</v>
      </c>
      <c r="BA89">
        <v>15</v>
      </c>
      <c r="BB89">
        <v>30</v>
      </c>
      <c r="BC89">
        <v>0</v>
      </c>
      <c r="BD89">
        <v>0</v>
      </c>
      <c r="BE89">
        <v>108.12</v>
      </c>
      <c r="BF89">
        <v>115.16</v>
      </c>
      <c r="BG89">
        <v>0</v>
      </c>
      <c r="BH89">
        <v>0</v>
      </c>
      <c r="BI89">
        <v>0</v>
      </c>
    </row>
    <row r="90" spans="7:61">
      <c r="G90" t="s">
        <v>132</v>
      </c>
      <c r="H90" s="115">
        <v>27.229999999999997</v>
      </c>
      <c r="I90" s="88">
        <v>0.66999999999999993</v>
      </c>
      <c r="J90" s="88">
        <v>1.81</v>
      </c>
      <c r="K90" s="88">
        <v>0</v>
      </c>
      <c r="L90" s="88">
        <v>14.42</v>
      </c>
      <c r="M90" s="116">
        <v>0</v>
      </c>
      <c r="N90" s="115">
        <v>153.12</v>
      </c>
      <c r="O90" s="88">
        <v>204.38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19.22</v>
      </c>
      <c r="AH90">
        <v>0</v>
      </c>
      <c r="AI90">
        <v>0.43</v>
      </c>
      <c r="AJ90">
        <v>0.6</v>
      </c>
      <c r="AK90">
        <v>0.4</v>
      </c>
      <c r="AL90">
        <v>14.42</v>
      </c>
      <c r="AM90">
        <v>0.32</v>
      </c>
      <c r="AN90">
        <v>0.43</v>
      </c>
      <c r="AO90">
        <v>0</v>
      </c>
      <c r="AP90">
        <v>2.88</v>
      </c>
      <c r="AQ90">
        <v>1.49</v>
      </c>
      <c r="AR90">
        <v>0.24</v>
      </c>
      <c r="AS90">
        <v>4.6500000000000004</v>
      </c>
      <c r="AT90">
        <v>2.4700000000000002</v>
      </c>
      <c r="AU90">
        <v>0</v>
      </c>
      <c r="AV90">
        <v>1.51</v>
      </c>
      <c r="AW90">
        <v>5.59</v>
      </c>
      <c r="AX90">
        <v>0</v>
      </c>
      <c r="AY90">
        <v>30</v>
      </c>
      <c r="AZ90">
        <v>45</v>
      </c>
      <c r="BA90">
        <v>15</v>
      </c>
      <c r="BB90">
        <v>30</v>
      </c>
      <c r="BC90">
        <v>0</v>
      </c>
      <c r="BD90">
        <v>0</v>
      </c>
      <c r="BE90">
        <v>108.12</v>
      </c>
      <c r="BF90">
        <v>115.16</v>
      </c>
      <c r="BG90">
        <v>0</v>
      </c>
      <c r="BH90">
        <v>0</v>
      </c>
      <c r="BI90">
        <v>0</v>
      </c>
    </row>
    <row r="91" spans="7:61">
      <c r="G91" t="s">
        <v>133</v>
      </c>
      <c r="H91" s="115">
        <v>27.229999999999997</v>
      </c>
      <c r="I91" s="88">
        <v>0.66999999999999993</v>
      </c>
      <c r="J91" s="88">
        <v>1.81</v>
      </c>
      <c r="K91" s="88">
        <v>0</v>
      </c>
      <c r="L91" s="88">
        <v>14.42</v>
      </c>
      <c r="M91" s="116">
        <v>0</v>
      </c>
      <c r="N91" s="115">
        <v>153.12</v>
      </c>
      <c r="O91" s="88">
        <v>229.18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19.22</v>
      </c>
      <c r="AH91">
        <v>0</v>
      </c>
      <c r="AI91">
        <v>0.43</v>
      </c>
      <c r="AJ91">
        <v>0.6</v>
      </c>
      <c r="AK91">
        <v>0.4</v>
      </c>
      <c r="AL91">
        <v>14.42</v>
      </c>
      <c r="AM91">
        <v>0.32</v>
      </c>
      <c r="AN91">
        <v>0.43</v>
      </c>
      <c r="AO91">
        <v>0</v>
      </c>
      <c r="AP91">
        <v>2.88</v>
      </c>
      <c r="AQ91">
        <v>1.49</v>
      </c>
      <c r="AR91">
        <v>0.24</v>
      </c>
      <c r="AS91">
        <v>4.45</v>
      </c>
      <c r="AT91">
        <v>2.4700000000000002</v>
      </c>
      <c r="AU91">
        <v>0</v>
      </c>
      <c r="AV91">
        <v>1.51</v>
      </c>
      <c r="AW91">
        <v>5.59</v>
      </c>
      <c r="AX91">
        <v>0</v>
      </c>
      <c r="AY91">
        <v>30</v>
      </c>
      <c r="AZ91">
        <v>45</v>
      </c>
      <c r="BA91">
        <v>15</v>
      </c>
      <c r="BB91">
        <v>30</v>
      </c>
      <c r="BC91">
        <v>25</v>
      </c>
      <c r="BD91">
        <v>0</v>
      </c>
      <c r="BE91">
        <v>108.12</v>
      </c>
      <c r="BF91">
        <v>115.16</v>
      </c>
      <c r="BG91">
        <v>0</v>
      </c>
      <c r="BH91">
        <v>0</v>
      </c>
      <c r="BI91">
        <v>0</v>
      </c>
    </row>
    <row r="92" spans="7:61">
      <c r="G92" t="s">
        <v>134</v>
      </c>
      <c r="H92" s="115">
        <v>27.229999999999997</v>
      </c>
      <c r="I92" s="88">
        <v>0.66999999999999993</v>
      </c>
      <c r="J92" s="88">
        <v>1.81</v>
      </c>
      <c r="K92" s="88">
        <v>0</v>
      </c>
      <c r="L92" s="88">
        <v>14.42</v>
      </c>
      <c r="M92" s="116">
        <v>0</v>
      </c>
      <c r="N92" s="115">
        <v>153.12</v>
      </c>
      <c r="O92" s="88">
        <v>229.18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19.22</v>
      </c>
      <c r="AH92">
        <v>0</v>
      </c>
      <c r="AI92">
        <v>0.43</v>
      </c>
      <c r="AJ92">
        <v>0.6</v>
      </c>
      <c r="AK92">
        <v>0.4</v>
      </c>
      <c r="AL92">
        <v>14.42</v>
      </c>
      <c r="AM92">
        <v>0.32</v>
      </c>
      <c r="AN92">
        <v>0.43</v>
      </c>
      <c r="AO92">
        <v>0</v>
      </c>
      <c r="AP92">
        <v>2.88</v>
      </c>
      <c r="AQ92">
        <v>1.49</v>
      </c>
      <c r="AR92">
        <v>0.24</v>
      </c>
      <c r="AS92">
        <v>4.45</v>
      </c>
      <c r="AT92">
        <v>2.4700000000000002</v>
      </c>
      <c r="AU92">
        <v>0</v>
      </c>
      <c r="AV92">
        <v>1.51</v>
      </c>
      <c r="AW92">
        <v>5.59</v>
      </c>
      <c r="AX92">
        <v>0</v>
      </c>
      <c r="AY92">
        <v>30</v>
      </c>
      <c r="AZ92">
        <v>45</v>
      </c>
      <c r="BA92">
        <v>15</v>
      </c>
      <c r="BB92">
        <v>30</v>
      </c>
      <c r="BC92">
        <v>25</v>
      </c>
      <c r="BD92">
        <v>0</v>
      </c>
      <c r="BE92">
        <v>108.12</v>
      </c>
      <c r="BF92">
        <v>115.16</v>
      </c>
      <c r="BG92">
        <v>0</v>
      </c>
      <c r="BH92">
        <v>0</v>
      </c>
      <c r="BI92">
        <v>0</v>
      </c>
    </row>
    <row r="93" spans="7:61">
      <c r="G93" t="s">
        <v>135</v>
      </c>
      <c r="H93" s="115">
        <v>27.229999999999997</v>
      </c>
      <c r="I93" s="88">
        <v>0.66999999999999993</v>
      </c>
      <c r="J93" s="88">
        <v>1.81</v>
      </c>
      <c r="K93" s="88">
        <v>0</v>
      </c>
      <c r="L93" s="88">
        <v>14.42</v>
      </c>
      <c r="M93" s="116">
        <v>0</v>
      </c>
      <c r="N93" s="115">
        <v>153.12</v>
      </c>
      <c r="O93" s="88">
        <v>229.18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19.22</v>
      </c>
      <c r="AH93">
        <v>0</v>
      </c>
      <c r="AI93">
        <v>0.43</v>
      </c>
      <c r="AJ93">
        <v>0.6</v>
      </c>
      <c r="AK93">
        <v>0.4</v>
      </c>
      <c r="AL93">
        <v>14.42</v>
      </c>
      <c r="AM93">
        <v>0.32</v>
      </c>
      <c r="AN93">
        <v>0.43</v>
      </c>
      <c r="AO93">
        <v>0</v>
      </c>
      <c r="AP93">
        <v>2.88</v>
      </c>
      <c r="AQ93">
        <v>1.49</v>
      </c>
      <c r="AR93">
        <v>0.24</v>
      </c>
      <c r="AS93">
        <v>4.45</v>
      </c>
      <c r="AT93">
        <v>2.4700000000000002</v>
      </c>
      <c r="AU93">
        <v>0</v>
      </c>
      <c r="AV93">
        <v>1.51</v>
      </c>
      <c r="AW93">
        <v>5.59</v>
      </c>
      <c r="AX93">
        <v>0</v>
      </c>
      <c r="AY93">
        <v>30</v>
      </c>
      <c r="AZ93">
        <v>45</v>
      </c>
      <c r="BA93">
        <v>15</v>
      </c>
      <c r="BB93">
        <v>30</v>
      </c>
      <c r="BC93">
        <v>25</v>
      </c>
      <c r="BD93">
        <v>0</v>
      </c>
      <c r="BE93">
        <v>108.12</v>
      </c>
      <c r="BF93">
        <v>115.16</v>
      </c>
      <c r="BG93">
        <v>0</v>
      </c>
      <c r="BH93">
        <v>0</v>
      </c>
      <c r="BI93">
        <v>0</v>
      </c>
    </row>
    <row r="94" spans="7:61">
      <c r="G94" t="s">
        <v>136</v>
      </c>
      <c r="H94" s="115">
        <v>27.229999999999997</v>
      </c>
      <c r="I94" s="88">
        <v>0.66999999999999993</v>
      </c>
      <c r="J94" s="88">
        <v>1.81</v>
      </c>
      <c r="K94" s="88">
        <v>0</v>
      </c>
      <c r="L94" s="88">
        <v>14.42</v>
      </c>
      <c r="M94" s="116">
        <v>0</v>
      </c>
      <c r="N94" s="115">
        <v>153.12</v>
      </c>
      <c r="O94" s="88">
        <v>229.18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19.22</v>
      </c>
      <c r="AH94">
        <v>0</v>
      </c>
      <c r="AI94">
        <v>0.43</v>
      </c>
      <c r="AJ94">
        <v>0.6</v>
      </c>
      <c r="AK94">
        <v>0.4</v>
      </c>
      <c r="AL94">
        <v>14.42</v>
      </c>
      <c r="AM94">
        <v>0.32</v>
      </c>
      <c r="AN94">
        <v>0.43</v>
      </c>
      <c r="AO94">
        <v>0</v>
      </c>
      <c r="AP94">
        <v>2.88</v>
      </c>
      <c r="AQ94">
        <v>1.49</v>
      </c>
      <c r="AR94">
        <v>0.24</v>
      </c>
      <c r="AS94">
        <v>4.45</v>
      </c>
      <c r="AT94">
        <v>2.4700000000000002</v>
      </c>
      <c r="AU94">
        <v>0</v>
      </c>
      <c r="AV94">
        <v>1.51</v>
      </c>
      <c r="AW94">
        <v>5.59</v>
      </c>
      <c r="AX94">
        <v>0</v>
      </c>
      <c r="AY94">
        <v>30</v>
      </c>
      <c r="AZ94">
        <v>45</v>
      </c>
      <c r="BA94">
        <v>15</v>
      </c>
      <c r="BB94">
        <v>30</v>
      </c>
      <c r="BC94">
        <v>25</v>
      </c>
      <c r="BD94">
        <v>0</v>
      </c>
      <c r="BE94">
        <v>108.12</v>
      </c>
      <c r="BF94">
        <v>115.16</v>
      </c>
      <c r="BG94">
        <v>0</v>
      </c>
      <c r="BH94">
        <v>0</v>
      </c>
      <c r="BI94">
        <v>0</v>
      </c>
    </row>
    <row r="95" spans="7:61">
      <c r="G95" t="s">
        <v>137</v>
      </c>
      <c r="H95" s="115">
        <v>27.229999999999997</v>
      </c>
      <c r="I95" s="88">
        <v>0.66999999999999993</v>
      </c>
      <c r="J95" s="88">
        <v>1.81</v>
      </c>
      <c r="K95" s="88">
        <v>0</v>
      </c>
      <c r="L95" s="88">
        <v>14.42</v>
      </c>
      <c r="M95" s="116">
        <v>0</v>
      </c>
      <c r="N95" s="115">
        <v>153.12</v>
      </c>
      <c r="O95" s="88">
        <v>228.37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19.22</v>
      </c>
      <c r="AH95">
        <v>0</v>
      </c>
      <c r="AI95">
        <v>0.43</v>
      </c>
      <c r="AJ95">
        <v>0.6</v>
      </c>
      <c r="AK95">
        <v>0.4</v>
      </c>
      <c r="AL95">
        <v>14.42</v>
      </c>
      <c r="AM95">
        <v>0.32</v>
      </c>
      <c r="AN95">
        <v>0.43</v>
      </c>
      <c r="AO95">
        <v>0</v>
      </c>
      <c r="AP95">
        <v>2.88</v>
      </c>
      <c r="AQ95">
        <v>1.49</v>
      </c>
      <c r="AR95">
        <v>0.24</v>
      </c>
      <c r="AS95">
        <v>4.45</v>
      </c>
      <c r="AT95">
        <v>2.09</v>
      </c>
      <c r="AU95">
        <v>0</v>
      </c>
      <c r="AV95">
        <v>1.51</v>
      </c>
      <c r="AW95">
        <v>5.16</v>
      </c>
      <c r="AX95">
        <v>0</v>
      </c>
      <c r="AY95">
        <v>30</v>
      </c>
      <c r="AZ95">
        <v>45</v>
      </c>
      <c r="BA95">
        <v>15</v>
      </c>
      <c r="BB95">
        <v>30</v>
      </c>
      <c r="BC95">
        <v>25</v>
      </c>
      <c r="BD95">
        <v>0</v>
      </c>
      <c r="BE95">
        <v>108.12</v>
      </c>
      <c r="BF95">
        <v>115.16</v>
      </c>
      <c r="BG95">
        <v>0</v>
      </c>
      <c r="BH95">
        <v>0</v>
      </c>
      <c r="BI95">
        <v>0</v>
      </c>
    </row>
    <row r="96" spans="7:61">
      <c r="G96" t="s">
        <v>138</v>
      </c>
      <c r="H96" s="115">
        <v>27.229999999999997</v>
      </c>
      <c r="I96" s="88">
        <v>0.66999999999999993</v>
      </c>
      <c r="J96" s="88">
        <v>1.81</v>
      </c>
      <c r="K96" s="88">
        <v>0</v>
      </c>
      <c r="L96" s="88">
        <v>14.42</v>
      </c>
      <c r="M96" s="116">
        <v>0</v>
      </c>
      <c r="N96" s="115">
        <v>153.12</v>
      </c>
      <c r="O96" s="88">
        <v>228.37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19.22</v>
      </c>
      <c r="AH96">
        <v>0</v>
      </c>
      <c r="AI96">
        <v>0.43</v>
      </c>
      <c r="AJ96">
        <v>0.6</v>
      </c>
      <c r="AK96">
        <v>0.4</v>
      </c>
      <c r="AL96">
        <v>14.42</v>
      </c>
      <c r="AM96">
        <v>0.32</v>
      </c>
      <c r="AN96">
        <v>0.43</v>
      </c>
      <c r="AO96">
        <v>0</v>
      </c>
      <c r="AP96">
        <v>2.88</v>
      </c>
      <c r="AQ96">
        <v>1.49</v>
      </c>
      <c r="AR96">
        <v>0.24</v>
      </c>
      <c r="AS96">
        <v>4.45</v>
      </c>
      <c r="AT96">
        <v>2.09</v>
      </c>
      <c r="AU96">
        <v>0</v>
      </c>
      <c r="AV96">
        <v>1.51</v>
      </c>
      <c r="AW96">
        <v>5.16</v>
      </c>
      <c r="AX96">
        <v>0</v>
      </c>
      <c r="AY96">
        <v>30</v>
      </c>
      <c r="AZ96">
        <v>45</v>
      </c>
      <c r="BA96">
        <v>15</v>
      </c>
      <c r="BB96">
        <v>30</v>
      </c>
      <c r="BC96">
        <v>25</v>
      </c>
      <c r="BD96">
        <v>0</v>
      </c>
      <c r="BE96">
        <v>108.12</v>
      </c>
      <c r="BF96">
        <v>115.16</v>
      </c>
      <c r="BG96">
        <v>0</v>
      </c>
      <c r="BH96">
        <v>0</v>
      </c>
      <c r="BI96">
        <v>0</v>
      </c>
    </row>
    <row r="97" spans="1:133">
      <c r="G97" t="s">
        <v>139</v>
      </c>
      <c r="H97" s="115">
        <v>27.229999999999997</v>
      </c>
      <c r="I97" s="88">
        <v>0.66999999999999993</v>
      </c>
      <c r="J97" s="88">
        <v>1.81</v>
      </c>
      <c r="K97" s="88">
        <v>0</v>
      </c>
      <c r="L97" s="88">
        <v>14.42</v>
      </c>
      <c r="M97" s="116">
        <v>0</v>
      </c>
      <c r="N97" s="115">
        <v>153.12</v>
      </c>
      <c r="O97" s="88">
        <v>228.37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19.22</v>
      </c>
      <c r="AH97">
        <v>0</v>
      </c>
      <c r="AI97">
        <v>0.43</v>
      </c>
      <c r="AJ97">
        <v>0.6</v>
      </c>
      <c r="AK97">
        <v>0.4</v>
      </c>
      <c r="AL97">
        <v>14.42</v>
      </c>
      <c r="AM97">
        <v>0.32</v>
      </c>
      <c r="AN97">
        <v>0.43</v>
      </c>
      <c r="AO97">
        <v>0</v>
      </c>
      <c r="AP97">
        <v>2.88</v>
      </c>
      <c r="AQ97">
        <v>1.49</v>
      </c>
      <c r="AR97">
        <v>0.24</v>
      </c>
      <c r="AS97">
        <v>4.45</v>
      </c>
      <c r="AT97">
        <v>2.09</v>
      </c>
      <c r="AU97">
        <v>0</v>
      </c>
      <c r="AV97">
        <v>1.51</v>
      </c>
      <c r="AW97">
        <v>5.16</v>
      </c>
      <c r="AX97">
        <v>0</v>
      </c>
      <c r="AY97">
        <v>30</v>
      </c>
      <c r="AZ97">
        <v>45</v>
      </c>
      <c r="BA97">
        <v>15</v>
      </c>
      <c r="BB97">
        <v>30</v>
      </c>
      <c r="BC97">
        <v>25</v>
      </c>
      <c r="BD97">
        <v>0</v>
      </c>
      <c r="BE97">
        <v>108.12</v>
      </c>
      <c r="BF97">
        <v>115.16</v>
      </c>
      <c r="BG97">
        <v>0</v>
      </c>
      <c r="BH97">
        <v>0</v>
      </c>
      <c r="BI97">
        <v>0</v>
      </c>
    </row>
    <row r="98" spans="1:133">
      <c r="G98" t="s">
        <v>140</v>
      </c>
      <c r="H98" s="115">
        <v>27.229999999999997</v>
      </c>
      <c r="I98" s="88">
        <v>0.66999999999999993</v>
      </c>
      <c r="J98" s="88">
        <v>1.81</v>
      </c>
      <c r="K98" s="88">
        <v>0</v>
      </c>
      <c r="L98" s="88">
        <v>14.42</v>
      </c>
      <c r="M98" s="116">
        <v>0</v>
      </c>
      <c r="N98" s="115">
        <v>153.12</v>
      </c>
      <c r="O98" s="88">
        <v>228.37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19.22</v>
      </c>
      <c r="AH98">
        <v>0</v>
      </c>
      <c r="AI98">
        <v>0.43</v>
      </c>
      <c r="AJ98">
        <v>0.6</v>
      </c>
      <c r="AK98">
        <v>0.4</v>
      </c>
      <c r="AL98">
        <v>14.42</v>
      </c>
      <c r="AM98">
        <v>0.32</v>
      </c>
      <c r="AN98">
        <v>0.43</v>
      </c>
      <c r="AO98">
        <v>0</v>
      </c>
      <c r="AP98">
        <v>2.88</v>
      </c>
      <c r="AQ98">
        <v>1.49</v>
      </c>
      <c r="AR98">
        <v>0.24</v>
      </c>
      <c r="AS98">
        <v>4.45</v>
      </c>
      <c r="AT98">
        <v>2.09</v>
      </c>
      <c r="AU98">
        <v>0</v>
      </c>
      <c r="AV98">
        <v>1.51</v>
      </c>
      <c r="AW98">
        <v>5.16</v>
      </c>
      <c r="AX98">
        <v>0</v>
      </c>
      <c r="AY98">
        <v>30</v>
      </c>
      <c r="AZ98">
        <v>45</v>
      </c>
      <c r="BA98">
        <v>15</v>
      </c>
      <c r="BB98">
        <v>30</v>
      </c>
      <c r="BC98">
        <v>25</v>
      </c>
      <c r="BD98">
        <v>0</v>
      </c>
      <c r="BE98">
        <v>108.12</v>
      </c>
      <c r="BF98">
        <v>115.16</v>
      </c>
      <c r="BG98">
        <v>0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2.7681799999999992</v>
      </c>
      <c r="I99" s="111">
        <f t="shared" ref="I99:BU99" si="1">SUM(I3:I98)/4000</f>
        <v>1.6000000000000025E-2</v>
      </c>
      <c r="J99" s="111">
        <f t="shared" si="1"/>
        <v>4.3140000000000053E-2</v>
      </c>
      <c r="K99" s="111">
        <f t="shared" si="1"/>
        <v>0.91519749999999989</v>
      </c>
      <c r="L99" s="111">
        <f t="shared" si="1"/>
        <v>0.28841999999999984</v>
      </c>
      <c r="M99" s="111">
        <f t="shared" si="1"/>
        <v>0</v>
      </c>
      <c r="N99" s="110">
        <f t="shared" si="1"/>
        <v>7.5999399999999939</v>
      </c>
      <c r="O99" s="111">
        <f t="shared" si="1"/>
        <v>4.6816099999999974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9.0399999999999977E-3</v>
      </c>
      <c r="AE99">
        <f t="shared" si="1"/>
        <v>0.39571500000000015</v>
      </c>
      <c r="AF99">
        <f t="shared" si="1"/>
        <v>0.989899999999999</v>
      </c>
      <c r="AG99">
        <f t="shared" si="1"/>
        <v>0.43055999999999989</v>
      </c>
      <c r="AH99">
        <f t="shared" si="1"/>
        <v>1.5979999999999994E-2</v>
      </c>
      <c r="AI99">
        <f t="shared" si="1"/>
        <v>1.0319999999999994E-2</v>
      </c>
      <c r="AJ99">
        <f t="shared" si="1"/>
        <v>1.4680000000000025E-2</v>
      </c>
      <c r="AK99">
        <f t="shared" si="1"/>
        <v>9.5999999999999818E-3</v>
      </c>
      <c r="AL99">
        <f t="shared" si="1"/>
        <v>0.28841999999999984</v>
      </c>
      <c r="AM99">
        <f t="shared" si="1"/>
        <v>7.6800000000000054E-3</v>
      </c>
      <c r="AN99">
        <f t="shared" si="1"/>
        <v>1.0319999999999994E-2</v>
      </c>
      <c r="AO99">
        <f t="shared" si="1"/>
        <v>0.72659999999999969</v>
      </c>
      <c r="AP99">
        <f t="shared" si="1"/>
        <v>6.9119999999999931E-2</v>
      </c>
      <c r="AQ99">
        <f t="shared" si="1"/>
        <v>3.5459999999999971E-2</v>
      </c>
      <c r="AR99">
        <f t="shared" si="1"/>
        <v>5.4799999999999927E-3</v>
      </c>
      <c r="AS99">
        <f t="shared" si="1"/>
        <v>0.11313999999999992</v>
      </c>
      <c r="AT99">
        <f t="shared" si="1"/>
        <v>6.6240000000000021E-2</v>
      </c>
      <c r="AU99">
        <f t="shared" si="1"/>
        <v>2.9845199999999967</v>
      </c>
      <c r="AV99">
        <f t="shared" si="1"/>
        <v>4.1399999999999937E-2</v>
      </c>
      <c r="AW99">
        <f t="shared" si="1"/>
        <v>0.14198999999999984</v>
      </c>
      <c r="AX99">
        <f t="shared" si="1"/>
        <v>0.54053999999999958</v>
      </c>
      <c r="AY99">
        <f t="shared" si="1"/>
        <v>0.72</v>
      </c>
      <c r="AZ99">
        <f t="shared" si="1"/>
        <v>1.08</v>
      </c>
      <c r="BA99">
        <f t="shared" si="1"/>
        <v>0.36</v>
      </c>
      <c r="BB99">
        <f t="shared" si="1"/>
        <v>0.18</v>
      </c>
      <c r="BC99">
        <f t="shared" si="1"/>
        <v>0.29499999999999998</v>
      </c>
      <c r="BD99">
        <f t="shared" si="1"/>
        <v>0.4</v>
      </c>
      <c r="BE99">
        <f t="shared" si="1"/>
        <v>2.5948800000000025</v>
      </c>
      <c r="BF99">
        <f t="shared" si="1"/>
        <v>2.7638399999999974</v>
      </c>
      <c r="BG99">
        <f t="shared" si="1"/>
        <v>0.74240499999999987</v>
      </c>
      <c r="BH99">
        <f t="shared" si="1"/>
        <v>0.14054749999999996</v>
      </c>
      <c r="BI99">
        <f t="shared" si="1"/>
        <v>4.8050000000000009E-2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2022-01-27T09:36:46Z</dcterms:modified>
</cp:coreProperties>
</file>